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14" i="1"/>
  <c r="A214"/>
  <c r="L213"/>
  <c r="J213"/>
  <c r="I213"/>
  <c r="H213"/>
  <c r="G213"/>
  <c r="F213"/>
  <c r="B204"/>
  <c r="A204"/>
  <c r="L203"/>
  <c r="L214" s="1"/>
  <c r="J203"/>
  <c r="I203"/>
  <c r="I214" s="1"/>
  <c r="H203"/>
  <c r="G203"/>
  <c r="F203"/>
  <c r="F214" s="1"/>
  <c r="B119"/>
  <c r="A119"/>
  <c r="L118"/>
  <c r="J118"/>
  <c r="I118"/>
  <c r="H118"/>
  <c r="G118"/>
  <c r="F118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L137"/>
  <c r="J137"/>
  <c r="I137"/>
  <c r="H137"/>
  <c r="G137"/>
  <c r="F137"/>
  <c r="B128"/>
  <c r="A128"/>
  <c r="L127"/>
  <c r="J127"/>
  <c r="I127"/>
  <c r="H127"/>
  <c r="G127"/>
  <c r="F127"/>
  <c r="J214" l="1"/>
  <c r="H214"/>
  <c r="H119"/>
  <c r="G119"/>
  <c r="F100"/>
  <c r="I100"/>
  <c r="G214"/>
  <c r="I119"/>
  <c r="H100"/>
  <c r="J119"/>
  <c r="F119"/>
  <c r="B233"/>
  <c r="A233"/>
  <c r="L232"/>
  <c r="J232"/>
  <c r="I232"/>
  <c r="H232"/>
  <c r="G232"/>
  <c r="F232"/>
  <c r="A223"/>
  <c r="L222"/>
  <c r="J222"/>
  <c r="I222"/>
  <c r="H222"/>
  <c r="G222"/>
  <c r="F222"/>
  <c r="B195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8"/>
  <c r="J138"/>
  <c r="I138"/>
  <c r="H138"/>
  <c r="G138"/>
  <c r="F138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H233" l="1"/>
  <c r="F176"/>
  <c r="G176"/>
  <c r="I176"/>
  <c r="H157"/>
  <c r="I233"/>
  <c r="L233"/>
  <c r="L234" s="1"/>
  <c r="G233"/>
  <c r="J195"/>
  <c r="H195"/>
  <c r="F195"/>
  <c r="H176"/>
  <c r="G157"/>
  <c r="G81"/>
  <c r="I81"/>
  <c r="H81"/>
  <c r="G62"/>
  <c r="I62"/>
  <c r="H62"/>
  <c r="I43"/>
  <c r="H43"/>
  <c r="G43"/>
  <c r="H24"/>
  <c r="G24"/>
  <c r="I24"/>
  <c r="F24"/>
  <c r="J233"/>
  <c r="F233"/>
  <c r="J176"/>
  <c r="J157"/>
  <c r="F157"/>
  <c r="J24"/>
  <c r="J81"/>
  <c r="J62"/>
  <c r="F62"/>
  <c r="J43"/>
  <c r="F43"/>
  <c r="F81"/>
  <c r="G234" l="1"/>
  <c r="I234"/>
  <c r="H234"/>
  <c r="F234"/>
  <c r="J234"/>
</calcChain>
</file>

<file path=xl/sharedStrings.xml><?xml version="1.0" encoding="utf-8"?>
<sst xmlns="http://schemas.openxmlformats.org/spreadsheetml/2006/main" count="317" uniqueCount="88">
  <si>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</si>
  <si>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</si>
  <si>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</si>
  <si>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</si>
  <si>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</si>
  <si>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</si>
  <si>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</si>
  <si>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</si>
  <si>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</si>
  <si>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</si>
  <si>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</si>
  <si>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</si>
  <si>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</si>
  <si>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</si>
  <si>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</si>
  <si>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</si>
  <si>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</si>
  <si>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</si>
  <si>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</si>
  <si>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</si>
  <si>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</si>
  <si>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</si>
  <si>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</si>
  <si>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</si>
  <si>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</si>
  <si>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</si>
  <si>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</si>
  <si>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</si>
  <si>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</si>
  <si>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</si>
  <si>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</si>
  <si>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</si>
  <si>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</si>
  <si>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</si>
  <si>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</si>
  <si>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</si>
  <si>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</si>
  <si>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</si>
  <si>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</si>
  <si>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Хлеб дарнинский</t>
  </si>
  <si>
    <t>Уха со взбитым яйцом</t>
  </si>
  <si>
    <t>Каша манная молочная жидкая</t>
  </si>
  <si>
    <t>Компот из смеси сухофруктов</t>
  </si>
  <si>
    <t>Каша пшенная молочная жидкая</t>
  </si>
  <si>
    <t>Суп крестьянский с крупой</t>
  </si>
  <si>
    <t>Омлет натуральный</t>
  </si>
  <si>
    <t>сладкое</t>
  </si>
  <si>
    <t>Макароны с сыром</t>
  </si>
  <si>
    <t>Компот из яблок</t>
  </si>
  <si>
    <t>Картофельное пюре</t>
  </si>
  <si>
    <t>Каша ячневая молочная жидкая</t>
  </si>
  <si>
    <t>Щи из свежей капусты с картофелем</t>
  </si>
  <si>
    <t>Рассольник</t>
  </si>
  <si>
    <t>7-18 лет</t>
  </si>
  <si>
    <t>директор</t>
  </si>
  <si>
    <t>Туктарева А.А.</t>
  </si>
  <si>
    <t>МОУ Куреговская СОШ</t>
  </si>
  <si>
    <t>Винегрет овощной</t>
  </si>
  <si>
    <t>Плов с птицей</t>
  </si>
  <si>
    <t xml:space="preserve">Хлеб пшеничный </t>
  </si>
  <si>
    <t>Салат из свежей капусты</t>
  </si>
  <si>
    <t>Борщ из свежей капусты</t>
  </si>
  <si>
    <t>Тефтели рыбные</t>
  </si>
  <si>
    <t>Котлета "Детская"</t>
  </si>
  <si>
    <t>Розовое пюре</t>
  </si>
  <si>
    <t>Суп с домашней лапшой</t>
  </si>
  <si>
    <t>Тефтели мясные</t>
  </si>
  <si>
    <t>Макароны отварные</t>
  </si>
  <si>
    <t>Каша рисовая молочная жидкая</t>
  </si>
  <si>
    <t>Нарезка из соленых огурцов</t>
  </si>
  <si>
    <t>Суп- пюре из картофеля</t>
  </si>
  <si>
    <t>Колбаска "Витаминка"</t>
  </si>
  <si>
    <t>Каша гречневая (рассыпчатая)</t>
  </si>
  <si>
    <t>Птица отварная</t>
  </si>
  <si>
    <t>Каша ячневая (рассыпчатая)</t>
  </si>
  <si>
    <t>Суп гороховый</t>
  </si>
  <si>
    <t>Суфле из птицы</t>
  </si>
  <si>
    <t>Котлета рыбная "Нептун"</t>
  </si>
  <si>
    <t>Каша гречневая на молоке вязкая</t>
  </si>
  <si>
    <t>Фрикадельки "Петушок"</t>
  </si>
  <si>
    <t>Суп молочный с вермишелью</t>
  </si>
  <si>
    <t>Суп с макаронами</t>
  </si>
  <si>
    <t>Суфле "Золотая рыбка"</t>
  </si>
  <si>
    <t>Каша "Дружба"</t>
  </si>
  <si>
    <t>Суп с рыбными консервами</t>
  </si>
  <si>
    <t>Суфле из говядины</t>
  </si>
  <si>
    <t>Оладьи</t>
  </si>
  <si>
    <t>Повидло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</si>
</sst>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2" fillId="0" borderId="0"/>
  </cellStyleXfs>
  <cellXfs count="14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5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/>
    <xf numFmtId="0" fontId="2" fillId="5" borderId="2" xfId="1" applyFill="1" applyBorder="1" applyAlignment="1" applyProtection="1">
      <alignment wrapText="1"/>
      <protection locked="0"/>
    </xf>
    <xf numFmtId="1" fontId="2" fillId="5" borderId="2" xfId="1" applyNumberFormat="1" applyFill="1" applyBorder="1" applyProtection="1">
      <protection locked="0"/>
    </xf>
    <xf numFmtId="0" fontId="2" fillId="0" borderId="1" xfId="2" applyBorder="1"/>
    <xf numFmtId="0" fontId="2" fillId="0" borderId="2" xfId="2" applyBorder="1"/>
    <xf numFmtId="0" fontId="2" fillId="0" borderId="2" xfId="2" applyBorder="1"/>
    <xf numFmtId="0" fontId="2" fillId="0" borderId="4" xfId="2" applyBorder="1"/>
    <xf numFmtId="0" fontId="2" fillId="0" borderId="2" xfId="1" applyFill="1" applyBorder="1" applyProtection="1">
      <protection locked="0"/>
    </xf>
    <xf numFmtId="0" fontId="2" fillId="0" borderId="2" xfId="2" applyBorder="1"/>
    <xf numFmtId="0" fontId="0" fillId="5" borderId="2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2" fillId="0" borderId="2" xfId="2" applyFill="1" applyBorder="1"/>
    <xf numFmtId="0" fontId="2" fillId="0" borderId="2" xfId="2" applyBorder="1"/>
    <xf numFmtId="0" fontId="2" fillId="0" borderId="4" xfId="2" applyBorder="1"/>
    <xf numFmtId="0" fontId="2" fillId="0" borderId="2" xfId="1" applyFill="1" applyBorder="1" applyProtection="1">
      <protection locked="0"/>
    </xf>
    <xf numFmtId="0" fontId="2" fillId="0" borderId="2" xfId="2" applyBorder="1"/>
    <xf numFmtId="0" fontId="2" fillId="0" borderId="1" xfId="2" applyBorder="1"/>
    <xf numFmtId="0" fontId="2" fillId="5" borderId="2" xfId="1" applyFill="1" applyBorder="1" applyProtection="1">
      <protection locked="0"/>
    </xf>
    <xf numFmtId="0" fontId="2" fillId="0" borderId="2" xfId="2" applyBorder="1"/>
    <xf numFmtId="0" fontId="2" fillId="0" borderId="1" xfId="2" applyBorder="1"/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2" fillId="5" borderId="2" xfId="2" applyFill="1" applyBorder="1" applyAlignment="1">
      <alignment vertical="top" wrapText="1"/>
    </xf>
    <xf numFmtId="0" fontId="2" fillId="5" borderId="4" xfId="2" applyFill="1" applyBorder="1" applyAlignment="1">
      <alignment vertical="top" wrapText="1"/>
    </xf>
    <xf numFmtId="0" fontId="4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4" xfId="2" applyBorder="1"/>
    <xf numFmtId="0" fontId="2" fillId="0" borderId="2" xfId="2" applyBorder="1"/>
    <xf numFmtId="0" fontId="2" fillId="0" borderId="1" xfId="2" applyBorder="1"/>
    <xf numFmtId="0" fontId="2" fillId="0" borderId="2" xfId="2" applyBorder="1"/>
    <xf numFmtId="0" fontId="2" fillId="0" borderId="1" xfId="2" applyBorder="1"/>
    <xf numFmtId="0" fontId="2" fillId="0" borderId="2" xfId="2" applyBorder="1"/>
    <xf numFmtId="0" fontId="2" fillId="0" borderId="4" xfId="2" applyBorder="1"/>
    <xf numFmtId="0" fontId="2" fillId="0" borderId="23" xfId="2" applyBorder="1" applyAlignment="1">
      <alignment vertical="top" wrapText="1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0" borderId="3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5" borderId="29" xfId="2" applyFill="1" applyBorder="1" applyAlignment="1">
      <alignment vertical="top" wrapText="1"/>
    </xf>
    <xf numFmtId="0" fontId="2" fillId="5" borderId="2" xfId="2" applyFill="1" applyBorder="1"/>
    <xf numFmtId="0" fontId="2" fillId="0" borderId="1" xfId="2" applyBorder="1"/>
    <xf numFmtId="0" fontId="2" fillId="0" borderId="2" xfId="2" applyBorder="1"/>
    <xf numFmtId="0" fontId="2" fillId="5" borderId="2" xfId="2" applyFill="1" applyBorder="1" applyProtection="1">
      <protection locked="0"/>
    </xf>
    <xf numFmtId="0" fontId="2" fillId="5" borderId="3" xfId="2" applyFill="1" applyBorder="1" applyProtection="1">
      <protection locked="0"/>
    </xf>
    <xf numFmtId="0" fontId="2" fillId="0" borderId="2" xfId="2" applyBorder="1"/>
    <xf numFmtId="0" fontId="2" fillId="0" borderId="4" xfId="2" applyBorder="1"/>
    <xf numFmtId="0" fontId="2" fillId="0" borderId="2" xfId="1" applyFill="1" applyBorder="1" applyProtection="1">
      <protection locked="0"/>
    </xf>
    <xf numFmtId="0" fontId="2" fillId="0" borderId="1" xfId="2" applyBorder="1"/>
    <xf numFmtId="0" fontId="2" fillId="0" borderId="2" xfId="2" applyBorder="1"/>
    <xf numFmtId="0" fontId="2" fillId="0" borderId="2" xfId="2" applyBorder="1"/>
    <xf numFmtId="0" fontId="2" fillId="0" borderId="1" xfId="2" applyBorder="1"/>
    <xf numFmtId="0" fontId="2" fillId="0" borderId="2" xfId="2" applyBorder="1"/>
    <xf numFmtId="0" fontId="2" fillId="0" borderId="2" xfId="2" applyBorder="1"/>
    <xf numFmtId="0" fontId="2" fillId="0" borderId="4" xfId="2" applyBorder="1"/>
    <xf numFmtId="0" fontId="4" fillId="2" borderId="33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>
      <alignment horizontal="center" vertical="top" wrapText="1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15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Alignment="1" applyProtection="1">
      <alignment vertical="center"/>
      <protection locked="0"/>
    </xf>
    <xf numFmtId="1" fontId="0" fillId="5" borderId="2" xfId="0" applyNumberFormat="1" applyFill="1" applyBorder="1" applyAlignment="1" applyProtection="1">
      <alignment vertical="center"/>
      <protection locked="0"/>
    </xf>
    <xf numFmtId="2" fontId="0" fillId="5" borderId="1" xfId="0" applyNumberFormat="1" applyFill="1" applyBorder="1" applyAlignment="1" applyProtection="1">
      <alignment vertical="center"/>
      <protection locked="0"/>
    </xf>
    <xf numFmtId="2" fontId="0" fillId="5" borderId="15" xfId="0" applyNumberForma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2" fontId="0" fillId="5" borderId="2" xfId="0" applyNumberFormat="1" applyFill="1" applyBorder="1" applyAlignment="1" applyProtection="1">
      <alignment vertical="center"/>
      <protection locked="0"/>
    </xf>
    <xf numFmtId="2" fontId="0" fillId="5" borderId="17" xfId="0" applyNumberFormat="1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31" xfId="0" applyNumberFormat="1" applyFill="1" applyBorder="1" applyProtection="1">
      <protection locked="0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" fillId="0" borderId="4" xfId="2" applyFont="1" applyBorder="1"/>
    <xf numFmtId="0" fontId="1" fillId="0" borderId="2" xfId="2" applyFont="1" applyBorder="1"/>
    <xf numFmtId="0" fontId="0" fillId="0" borderId="2" xfId="0" applyFill="1" applyBorder="1"/>
    <xf numFmtId="0" fontId="4" fillId="2" borderId="27" xfId="0" applyFont="1" applyFill="1" applyBorder="1" applyAlignment="1" applyProtection="1">
      <protection locked="0"/>
    </xf>
    <xf numFmtId="0" fontId="4" fillId="2" borderId="34" xfId="0" applyFont="1" applyFill="1" applyBorder="1" applyAlignment="1" applyProtection="1">
      <protection locked="0"/>
    </xf>
    <xf numFmtId="0" fontId="4" fillId="2" borderId="30" xfId="0" applyFont="1" applyFill="1" applyBorder="1" applyAlignment="1" applyProtection="1">
      <protection locked="0"/>
    </xf>
  </cellXfs>
  <cellStyles count="3">
    <cellStyle name="20% - Акцент3" xfId="1" builtinId="3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68" sqref="N16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7</v>
      </c>
      <c r="C1" s="6" t="s">
        <v>56</v>
      </c>
      <c r="D1" s="6"/>
      <c r="E1" s="6"/>
      <c r="F1" s="12" t="s">
        <v>15</v>
      </c>
      <c r="G1" s="2" t="s">
        <v>16</v>
      </c>
      <c r="H1" s="138" t="s">
        <v>54</v>
      </c>
      <c r="I1" s="138"/>
      <c r="J1" s="138"/>
      <c r="K1" s="138"/>
    </row>
    <row r="2" spans="1:12" ht="18" customHeight="1">
      <c r="A2" s="35" t="s">
        <v>6</v>
      </c>
      <c r="C2" s="2"/>
      <c r="G2" s="2" t="s">
        <v>17</v>
      </c>
      <c r="H2" s="38" t="s">
        <v>55</v>
      </c>
      <c r="I2" s="137"/>
      <c r="J2" s="138"/>
      <c r="K2" s="139"/>
    </row>
    <row r="3" spans="1:12" ht="17.25" customHeight="1">
      <c r="A3" s="4" t="s">
        <v>8</v>
      </c>
      <c r="C3" s="2"/>
      <c r="D3" s="3"/>
      <c r="E3" s="38" t="s">
        <v>53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105" t="s">
        <v>41</v>
      </c>
      <c r="F6" s="114">
        <v>150</v>
      </c>
      <c r="G6" s="116">
        <v>4.3499999999999996</v>
      </c>
      <c r="H6" s="116">
        <v>6.3</v>
      </c>
      <c r="I6" s="117">
        <v>21.75</v>
      </c>
      <c r="J6" s="116">
        <v>157.19999999999999</v>
      </c>
      <c r="K6" s="118">
        <v>42</v>
      </c>
      <c r="L6" s="39"/>
    </row>
    <row r="7" spans="1:12" ht="15">
      <c r="A7" s="23"/>
      <c r="B7" s="15"/>
      <c r="C7" s="11"/>
      <c r="D7" s="7" t="s">
        <v>21</v>
      </c>
      <c r="E7" s="107" t="s">
        <v>37</v>
      </c>
      <c r="F7" s="115">
        <v>200</v>
      </c>
      <c r="G7" s="119">
        <v>0.3</v>
      </c>
      <c r="H7" s="119">
        <v>0</v>
      </c>
      <c r="I7" s="120">
        <v>15.2</v>
      </c>
      <c r="J7" s="119">
        <v>60</v>
      </c>
      <c r="K7" s="121">
        <v>47</v>
      </c>
      <c r="L7" s="41"/>
    </row>
    <row r="8" spans="1:12" ht="15">
      <c r="A8" s="23"/>
      <c r="B8" s="15"/>
      <c r="C8" s="11"/>
      <c r="D8" s="7" t="s">
        <v>22</v>
      </c>
      <c r="E8" s="107" t="s">
        <v>38</v>
      </c>
      <c r="F8" s="115">
        <v>25</v>
      </c>
      <c r="G8" s="119">
        <v>4.25</v>
      </c>
      <c r="H8" s="119">
        <v>0.45</v>
      </c>
      <c r="I8" s="120">
        <v>23.85</v>
      </c>
      <c r="J8" s="119">
        <v>113</v>
      </c>
      <c r="K8" s="122"/>
      <c r="L8" s="41"/>
    </row>
    <row r="9" spans="1:12" ht="15">
      <c r="A9" s="23"/>
      <c r="B9" s="15"/>
      <c r="C9" s="11"/>
      <c r="D9" s="59"/>
      <c r="E9" s="59"/>
      <c r="F9" s="59"/>
      <c r="G9" s="59"/>
      <c r="H9" s="59"/>
      <c r="I9" s="59"/>
      <c r="J9" s="59"/>
      <c r="K9" s="42"/>
      <c r="L9" s="41"/>
    </row>
    <row r="10" spans="1:12" ht="15.75" thickBot="1">
      <c r="A10" s="23"/>
      <c r="B10" s="15"/>
      <c r="C10" s="11"/>
      <c r="D10" s="60"/>
      <c r="E10" s="59"/>
      <c r="F10" s="59"/>
      <c r="G10" s="59"/>
      <c r="H10" s="59"/>
      <c r="I10" s="59"/>
      <c r="J10" s="59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31</v>
      </c>
      <c r="E13" s="9"/>
      <c r="F13" s="19">
        <f>SUM(F6:F12)</f>
        <v>375</v>
      </c>
      <c r="G13" s="19">
        <f t="shared" ref="G13:J13" si="0">SUM(G6:G12)</f>
        <v>8.8999999999999986</v>
      </c>
      <c r="H13" s="19">
        <f t="shared" si="0"/>
        <v>6.75</v>
      </c>
      <c r="I13" s="19">
        <f t="shared" si="0"/>
        <v>60.800000000000004</v>
      </c>
      <c r="J13" s="19">
        <f t="shared" si="0"/>
        <v>330.2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23</v>
      </c>
      <c r="D14" s="8" t="s">
        <v>24</v>
      </c>
      <c r="E14" s="123" t="s">
        <v>57</v>
      </c>
      <c r="F14" s="124">
        <v>60</v>
      </c>
      <c r="G14" s="111">
        <v>0.78</v>
      </c>
      <c r="H14" s="111">
        <v>5.94</v>
      </c>
      <c r="I14" s="112">
        <v>5.04</v>
      </c>
      <c r="J14" s="111">
        <v>72.900000000000006</v>
      </c>
      <c r="K14" s="125">
        <v>6</v>
      </c>
      <c r="L14" s="41"/>
    </row>
    <row r="15" spans="1:12" ht="15">
      <c r="A15" s="23"/>
      <c r="B15" s="15"/>
      <c r="C15" s="11"/>
      <c r="D15" s="136" t="s">
        <v>25</v>
      </c>
      <c r="E15" s="107" t="s">
        <v>40</v>
      </c>
      <c r="F15" s="108">
        <v>200</v>
      </c>
      <c r="G15" s="111">
        <v>10.8</v>
      </c>
      <c r="H15" s="111">
        <v>2.88</v>
      </c>
      <c r="I15" s="112">
        <v>10</v>
      </c>
      <c r="J15" s="111">
        <v>105.6</v>
      </c>
      <c r="K15" s="59">
        <v>13</v>
      </c>
      <c r="L15" s="41"/>
    </row>
    <row r="16" spans="1:12" ht="15">
      <c r="A16" s="23"/>
      <c r="B16" s="15"/>
      <c r="C16" s="11"/>
      <c r="D16" s="7" t="s">
        <v>26</v>
      </c>
      <c r="E16" s="107" t="s">
        <v>58</v>
      </c>
      <c r="F16" s="108">
        <v>200</v>
      </c>
      <c r="G16" s="111">
        <v>19.12</v>
      </c>
      <c r="H16" s="111">
        <v>17.440000000000001</v>
      </c>
      <c r="I16" s="112">
        <v>34.799999999999997</v>
      </c>
      <c r="J16" s="111">
        <v>368</v>
      </c>
      <c r="K16" s="59">
        <v>24</v>
      </c>
      <c r="L16" s="41"/>
    </row>
    <row r="17" spans="1:12" ht="15">
      <c r="A17" s="23"/>
      <c r="B17" s="15"/>
      <c r="C17" s="11"/>
      <c r="D17" s="7" t="s">
        <v>27</v>
      </c>
      <c r="E17" s="123"/>
      <c r="F17" s="123"/>
      <c r="G17" s="123"/>
      <c r="H17" s="123"/>
      <c r="I17" s="123"/>
      <c r="J17" s="123"/>
      <c r="K17" s="123"/>
      <c r="L17" s="41"/>
    </row>
    <row r="18" spans="1:12" ht="15">
      <c r="A18" s="23"/>
      <c r="B18" s="15"/>
      <c r="C18" s="11"/>
      <c r="D18" s="7" t="s">
        <v>46</v>
      </c>
      <c r="E18" s="107" t="s">
        <v>48</v>
      </c>
      <c r="F18" s="108">
        <v>200</v>
      </c>
      <c r="G18" s="111">
        <v>0</v>
      </c>
      <c r="H18" s="111">
        <v>0</v>
      </c>
      <c r="I18" s="112">
        <v>11.8</v>
      </c>
      <c r="J18" s="111">
        <v>47.8</v>
      </c>
      <c r="K18" s="59">
        <v>54</v>
      </c>
      <c r="L18" s="41"/>
    </row>
    <row r="19" spans="1:12" ht="15">
      <c r="A19" s="23"/>
      <c r="B19" s="15"/>
      <c r="C19" s="11"/>
      <c r="D19" s="7" t="s">
        <v>29</v>
      </c>
      <c r="E19" s="107" t="s">
        <v>59</v>
      </c>
      <c r="F19" s="108">
        <v>25</v>
      </c>
      <c r="G19" s="111">
        <v>4.25</v>
      </c>
      <c r="H19" s="111">
        <v>0.45</v>
      </c>
      <c r="I19" s="112">
        <v>23.85</v>
      </c>
      <c r="J19" s="111">
        <v>113</v>
      </c>
      <c r="K19" s="42"/>
      <c r="L19" s="41"/>
    </row>
    <row r="20" spans="1:12" ht="15">
      <c r="A20" s="23"/>
      <c r="B20" s="15"/>
      <c r="C20" s="11"/>
      <c r="D20" s="7" t="s">
        <v>30</v>
      </c>
      <c r="E20" s="107" t="s">
        <v>39</v>
      </c>
      <c r="F20" s="108">
        <v>25</v>
      </c>
      <c r="G20" s="111">
        <v>3.8</v>
      </c>
      <c r="H20" s="111">
        <v>0.45</v>
      </c>
      <c r="I20" s="112">
        <v>20.91</v>
      </c>
      <c r="J20" s="111">
        <v>99.5</v>
      </c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710</v>
      </c>
      <c r="G23" s="19">
        <f t="shared" ref="G23:J23" si="2">SUM(G14:G22)</f>
        <v>38.75</v>
      </c>
      <c r="H23" s="19">
        <f t="shared" si="2"/>
        <v>27.16</v>
      </c>
      <c r="I23" s="19">
        <f t="shared" si="2"/>
        <v>106.4</v>
      </c>
      <c r="J23" s="19">
        <f t="shared" si="2"/>
        <v>806.8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31" t="s">
        <v>4</v>
      </c>
      <c r="D24" s="133"/>
      <c r="E24" s="31"/>
      <c r="F24" s="32">
        <f>F13+F23</f>
        <v>1085</v>
      </c>
      <c r="G24" s="32">
        <f t="shared" ref="G24:J24" si="4">G13+G23</f>
        <v>47.65</v>
      </c>
      <c r="H24" s="32">
        <f t="shared" si="4"/>
        <v>33.909999999999997</v>
      </c>
      <c r="I24" s="32">
        <f t="shared" si="4"/>
        <v>167.20000000000002</v>
      </c>
      <c r="J24" s="32">
        <f t="shared" si="4"/>
        <v>1137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105" t="s">
        <v>45</v>
      </c>
      <c r="F25" s="106">
        <v>150</v>
      </c>
      <c r="G25" s="109">
        <v>20</v>
      </c>
      <c r="H25" s="109">
        <v>58.4</v>
      </c>
      <c r="I25" s="110">
        <v>3.8</v>
      </c>
      <c r="J25" s="109">
        <v>298.5</v>
      </c>
      <c r="K25" s="113">
        <v>37</v>
      </c>
      <c r="L25" s="39"/>
    </row>
    <row r="26" spans="1:12" ht="15">
      <c r="A26" s="14"/>
      <c r="B26" s="15"/>
      <c r="C26" s="11"/>
      <c r="D26" s="7" t="s">
        <v>21</v>
      </c>
      <c r="E26" s="107" t="s">
        <v>37</v>
      </c>
      <c r="F26" s="108">
        <v>200</v>
      </c>
      <c r="G26" s="111">
        <v>0.3</v>
      </c>
      <c r="H26" s="111">
        <v>0</v>
      </c>
      <c r="I26" s="112">
        <v>15.2</v>
      </c>
      <c r="J26" s="111">
        <v>60</v>
      </c>
      <c r="K26" s="59">
        <v>47</v>
      </c>
      <c r="L26" s="41"/>
    </row>
    <row r="27" spans="1:12" ht="15">
      <c r="A27" s="14"/>
      <c r="B27" s="15"/>
      <c r="C27" s="11"/>
      <c r="D27" s="7" t="s">
        <v>22</v>
      </c>
      <c r="E27" s="107" t="s">
        <v>38</v>
      </c>
      <c r="F27" s="108">
        <v>25</v>
      </c>
      <c r="G27" s="111">
        <v>4.25</v>
      </c>
      <c r="H27" s="111">
        <v>0.45</v>
      </c>
      <c r="I27" s="112">
        <v>23.85</v>
      </c>
      <c r="J27" s="111">
        <v>113</v>
      </c>
      <c r="K27" s="42"/>
      <c r="L27" s="41"/>
    </row>
    <row r="28" spans="1:12" ht="15">
      <c r="A28" s="14"/>
      <c r="B28" s="15"/>
      <c r="C28" s="11"/>
      <c r="D28" s="59"/>
      <c r="E28" s="59"/>
      <c r="F28" s="59"/>
      <c r="G28" s="59"/>
      <c r="H28" s="59"/>
      <c r="I28" s="59"/>
      <c r="J28" s="59"/>
      <c r="K28" s="42"/>
      <c r="L28" s="41"/>
    </row>
    <row r="29" spans="1:12" ht="15.75" thickBot="1">
      <c r="A29" s="14"/>
      <c r="B29" s="15"/>
      <c r="C29" s="11"/>
      <c r="D29" s="60"/>
      <c r="E29" s="59"/>
      <c r="F29" s="59"/>
      <c r="G29" s="59"/>
      <c r="H29" s="59"/>
      <c r="I29" s="59"/>
      <c r="J29" s="59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31</v>
      </c>
      <c r="E32" s="9"/>
      <c r="F32" s="19">
        <f>SUM(F25:F31)</f>
        <v>375</v>
      </c>
      <c r="G32" s="19">
        <f t="shared" ref="G32" si="6">SUM(G25:G31)</f>
        <v>24.55</v>
      </c>
      <c r="H32" s="19">
        <f t="shared" ref="H32" si="7">SUM(H25:H31)</f>
        <v>58.85</v>
      </c>
      <c r="I32" s="19">
        <f t="shared" ref="I32" si="8">SUM(I25:I31)</f>
        <v>42.85</v>
      </c>
      <c r="J32" s="19">
        <f t="shared" ref="J32:L32" si="9">SUM(J25:J31)</f>
        <v>471.5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8" t="s">
        <v>24</v>
      </c>
      <c r="E33" s="123" t="s">
        <v>60</v>
      </c>
      <c r="F33" s="124">
        <v>60</v>
      </c>
      <c r="G33" s="126">
        <v>0.72</v>
      </c>
      <c r="H33" s="126">
        <v>2.94</v>
      </c>
      <c r="I33" s="127">
        <v>6.3</v>
      </c>
      <c r="J33" s="126">
        <v>50.7</v>
      </c>
      <c r="K33" s="125">
        <v>5</v>
      </c>
      <c r="L33" s="41"/>
    </row>
    <row r="34" spans="1:12" ht="15">
      <c r="A34" s="14"/>
      <c r="B34" s="15"/>
      <c r="C34" s="11"/>
      <c r="D34" s="136" t="s">
        <v>25</v>
      </c>
      <c r="E34" s="107" t="s">
        <v>61</v>
      </c>
      <c r="F34" s="108">
        <v>200</v>
      </c>
      <c r="G34" s="111">
        <v>1.6</v>
      </c>
      <c r="H34" s="111">
        <v>4.16</v>
      </c>
      <c r="I34" s="112">
        <v>10.48</v>
      </c>
      <c r="J34" s="111">
        <v>84.8</v>
      </c>
      <c r="K34" s="59">
        <v>7</v>
      </c>
      <c r="L34" s="41"/>
    </row>
    <row r="35" spans="1:12" ht="15.75" thickBot="1">
      <c r="A35" s="14"/>
      <c r="B35" s="15"/>
      <c r="C35" s="11"/>
      <c r="D35" s="7" t="s">
        <v>26</v>
      </c>
      <c r="E35" s="107" t="s">
        <v>62</v>
      </c>
      <c r="F35" s="108">
        <v>60</v>
      </c>
      <c r="G35" s="111">
        <v>7.33</v>
      </c>
      <c r="H35" s="111">
        <v>1.1299999999999999</v>
      </c>
      <c r="I35" s="112">
        <v>5.95</v>
      </c>
      <c r="J35" s="111">
        <v>63</v>
      </c>
      <c r="K35" s="59">
        <v>27</v>
      </c>
      <c r="L35" s="41"/>
    </row>
    <row r="36" spans="1:12" ht="15">
      <c r="A36" s="14"/>
      <c r="B36" s="15"/>
      <c r="C36" s="11"/>
      <c r="D36" s="7" t="s">
        <v>27</v>
      </c>
      <c r="E36" s="105" t="s">
        <v>50</v>
      </c>
      <c r="F36" s="108">
        <v>150</v>
      </c>
      <c r="G36" s="109">
        <v>5.0999999999999996</v>
      </c>
      <c r="H36" s="109">
        <v>6.3</v>
      </c>
      <c r="I36" s="110">
        <v>28.05</v>
      </c>
      <c r="J36" s="109">
        <v>179.7</v>
      </c>
      <c r="K36" s="113">
        <v>41</v>
      </c>
      <c r="L36" s="41"/>
    </row>
    <row r="37" spans="1:12" ht="15">
      <c r="A37" s="14"/>
      <c r="B37" s="15"/>
      <c r="C37" s="11"/>
      <c r="D37" s="7" t="s">
        <v>46</v>
      </c>
      <c r="E37" s="107" t="s">
        <v>37</v>
      </c>
      <c r="F37" s="108">
        <v>200</v>
      </c>
      <c r="G37" s="111">
        <v>0.3</v>
      </c>
      <c r="H37" s="111">
        <v>0</v>
      </c>
      <c r="I37" s="112">
        <v>15.2</v>
      </c>
      <c r="J37" s="111">
        <v>60</v>
      </c>
      <c r="K37" s="59">
        <v>47</v>
      </c>
      <c r="L37" s="41"/>
    </row>
    <row r="38" spans="1:12" ht="15">
      <c r="A38" s="14"/>
      <c r="B38" s="15"/>
      <c r="C38" s="11"/>
      <c r="D38" s="7" t="s">
        <v>29</v>
      </c>
      <c r="E38" s="107" t="s">
        <v>38</v>
      </c>
      <c r="F38" s="108">
        <v>25</v>
      </c>
      <c r="G38" s="111">
        <v>4.25</v>
      </c>
      <c r="H38" s="111">
        <v>0.45</v>
      </c>
      <c r="I38" s="112">
        <v>23.85</v>
      </c>
      <c r="J38" s="111">
        <v>113</v>
      </c>
      <c r="K38" s="42"/>
      <c r="L38" s="41"/>
    </row>
    <row r="39" spans="1:12" ht="15">
      <c r="A39" s="14"/>
      <c r="B39" s="15"/>
      <c r="C39" s="11"/>
      <c r="D39" s="7" t="s">
        <v>30</v>
      </c>
      <c r="E39" s="107" t="s">
        <v>39</v>
      </c>
      <c r="F39" s="108">
        <v>25</v>
      </c>
      <c r="G39" s="111">
        <v>3.8</v>
      </c>
      <c r="H39" s="111">
        <v>0.45</v>
      </c>
      <c r="I39" s="112">
        <v>20.91</v>
      </c>
      <c r="J39" s="111">
        <v>99.5</v>
      </c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31</v>
      </c>
      <c r="E42" s="9"/>
      <c r="F42" s="19">
        <f>SUM(F33:F41)</f>
        <v>720</v>
      </c>
      <c r="G42" s="19">
        <f t="shared" ref="G42" si="10">SUM(G33:G41)</f>
        <v>23.1</v>
      </c>
      <c r="H42" s="19">
        <f t="shared" ref="H42" si="11">SUM(H33:H41)</f>
        <v>15.43</v>
      </c>
      <c r="I42" s="19">
        <f t="shared" ref="I42" si="12">SUM(I33:I41)</f>
        <v>110.74000000000001</v>
      </c>
      <c r="J42" s="19">
        <f t="shared" ref="J42:L42" si="13">SUM(J33:J41)</f>
        <v>650.70000000000005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31" t="s">
        <v>4</v>
      </c>
      <c r="D43" s="133"/>
      <c r="E43" s="31"/>
      <c r="F43" s="32">
        <f>F32+F42</f>
        <v>1095</v>
      </c>
      <c r="G43" s="32">
        <f t="shared" ref="G43" si="14">G32+G42</f>
        <v>47.650000000000006</v>
      </c>
      <c r="H43" s="32">
        <f t="shared" ref="H43" si="15">H32+H42</f>
        <v>74.28</v>
      </c>
      <c r="I43" s="32">
        <f t="shared" ref="I43" si="16">I32+I42</f>
        <v>153.59</v>
      </c>
      <c r="J43" s="32">
        <f t="shared" ref="J43:L43" si="17">J32+J42</f>
        <v>1122.2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69" t="s">
        <v>20</v>
      </c>
      <c r="E44" s="105" t="s">
        <v>50</v>
      </c>
      <c r="F44" s="106">
        <v>150</v>
      </c>
      <c r="G44" s="109">
        <v>5.0999999999999996</v>
      </c>
      <c r="H44" s="109">
        <v>6.3</v>
      </c>
      <c r="I44" s="110">
        <v>28.05</v>
      </c>
      <c r="J44" s="109">
        <v>179.7</v>
      </c>
      <c r="K44" s="113">
        <v>41</v>
      </c>
      <c r="L44" s="39"/>
    </row>
    <row r="45" spans="1:12" ht="15">
      <c r="A45" s="23"/>
      <c r="B45" s="15"/>
      <c r="C45" s="11"/>
      <c r="D45" s="68" t="s">
        <v>21</v>
      </c>
      <c r="E45" s="107" t="s">
        <v>37</v>
      </c>
      <c r="F45" s="108">
        <v>200</v>
      </c>
      <c r="G45" s="111">
        <v>0.3</v>
      </c>
      <c r="H45" s="111">
        <v>0</v>
      </c>
      <c r="I45" s="112">
        <v>15.2</v>
      </c>
      <c r="J45" s="111">
        <v>60</v>
      </c>
      <c r="K45" s="59">
        <v>47</v>
      </c>
      <c r="L45" s="41"/>
    </row>
    <row r="46" spans="1:12" ht="15">
      <c r="A46" s="23"/>
      <c r="B46" s="15"/>
      <c r="C46" s="11"/>
      <c r="D46" s="68" t="s">
        <v>22</v>
      </c>
      <c r="E46" s="107" t="s">
        <v>38</v>
      </c>
      <c r="F46" s="108">
        <v>25</v>
      </c>
      <c r="G46" s="111">
        <v>4.25</v>
      </c>
      <c r="H46" s="111">
        <v>0.45</v>
      </c>
      <c r="I46" s="112">
        <v>23.85</v>
      </c>
      <c r="J46" s="111">
        <v>113</v>
      </c>
      <c r="K46" s="67"/>
      <c r="L46" s="41"/>
    </row>
    <row r="47" spans="1:12" ht="15">
      <c r="A47" s="23"/>
      <c r="B47" s="15"/>
      <c r="C47" s="11"/>
      <c r="D47" s="67"/>
      <c r="E47" s="67"/>
      <c r="F47" s="67"/>
      <c r="G47" s="67"/>
      <c r="H47" s="67"/>
      <c r="I47" s="67"/>
      <c r="J47" s="67"/>
      <c r="K47" s="67"/>
      <c r="L47" s="41"/>
    </row>
    <row r="48" spans="1:12" ht="15">
      <c r="A48" s="23"/>
      <c r="B48" s="15"/>
      <c r="C48" s="11"/>
      <c r="D48" s="50"/>
      <c r="E48" s="40"/>
      <c r="F48" s="70"/>
      <c r="G48" s="74"/>
      <c r="H48" s="74"/>
      <c r="I48" s="74"/>
      <c r="J48" s="74"/>
      <c r="K48" s="71"/>
      <c r="L48" s="41"/>
    </row>
    <row r="49" spans="1:12" ht="15">
      <c r="A49" s="23"/>
      <c r="B49" s="15"/>
      <c r="C49" s="11"/>
      <c r="D49" s="6"/>
      <c r="E49" s="40"/>
      <c r="F49" s="70"/>
      <c r="G49" s="73"/>
      <c r="H49" s="73"/>
      <c r="I49" s="73"/>
      <c r="J49" s="73"/>
      <c r="K49" s="71"/>
      <c r="L49" s="41"/>
    </row>
    <row r="50" spans="1:12" ht="15">
      <c r="A50" s="23"/>
      <c r="B50" s="15"/>
      <c r="C50" s="11"/>
      <c r="D50" s="6"/>
      <c r="E50" s="40"/>
      <c r="F50" s="41"/>
      <c r="G50" s="72"/>
      <c r="H50" s="72"/>
      <c r="I50" s="72"/>
      <c r="J50" s="72"/>
      <c r="K50" s="42"/>
      <c r="L50" s="41"/>
    </row>
    <row r="51" spans="1:12" ht="15">
      <c r="A51" s="24"/>
      <c r="B51" s="17"/>
      <c r="C51" s="8"/>
      <c r="D51" s="18" t="s">
        <v>31</v>
      </c>
      <c r="E51" s="9"/>
      <c r="F51" s="19">
        <f>SUM(F44:F50)</f>
        <v>375</v>
      </c>
      <c r="G51" s="19">
        <f t="shared" ref="G51" si="18">SUM(G44:G50)</f>
        <v>9.6499999999999986</v>
      </c>
      <c r="H51" s="19">
        <f t="shared" ref="H51" si="19">SUM(H44:H50)</f>
        <v>6.75</v>
      </c>
      <c r="I51" s="19">
        <f t="shared" ref="I51" si="20">SUM(I44:I50)</f>
        <v>67.099999999999994</v>
      </c>
      <c r="J51" s="19">
        <f t="shared" ref="J51:L51" si="21">SUM(J44:J50)</f>
        <v>352.7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6" t="s">
        <v>24</v>
      </c>
      <c r="E52" s="6"/>
      <c r="F52" s="6"/>
      <c r="G52" s="6"/>
      <c r="H52" s="6"/>
      <c r="I52" s="6"/>
      <c r="J52" s="6"/>
      <c r="K52" s="6"/>
      <c r="L52" s="41"/>
    </row>
    <row r="53" spans="1:12" ht="15">
      <c r="A53" s="23"/>
      <c r="B53" s="15"/>
      <c r="C53" s="11"/>
      <c r="D53" s="61" t="s">
        <v>25</v>
      </c>
      <c r="E53" s="107" t="s">
        <v>52</v>
      </c>
      <c r="F53" s="108">
        <v>200</v>
      </c>
      <c r="G53" s="111">
        <v>1.68</v>
      </c>
      <c r="H53" s="111">
        <v>3.6</v>
      </c>
      <c r="I53" s="112">
        <v>10.88</v>
      </c>
      <c r="J53" s="111">
        <v>83.2</v>
      </c>
      <c r="K53" s="59">
        <v>9</v>
      </c>
      <c r="L53" s="41"/>
    </row>
    <row r="54" spans="1:12" ht="15">
      <c r="A54" s="23"/>
      <c r="B54" s="15"/>
      <c r="C54" s="11"/>
      <c r="D54" s="77" t="s">
        <v>26</v>
      </c>
      <c r="E54" s="107" t="s">
        <v>63</v>
      </c>
      <c r="F54" s="108">
        <v>60</v>
      </c>
      <c r="G54" s="111">
        <v>8.58</v>
      </c>
      <c r="H54" s="111">
        <v>6.3</v>
      </c>
      <c r="I54" s="112">
        <v>7.86</v>
      </c>
      <c r="J54" s="111">
        <v>118.56</v>
      </c>
      <c r="K54" s="59">
        <v>19</v>
      </c>
      <c r="L54" s="41"/>
    </row>
    <row r="55" spans="1:12" ht="15">
      <c r="A55" s="23"/>
      <c r="B55" s="15"/>
      <c r="C55" s="11"/>
      <c r="D55" s="77" t="s">
        <v>27</v>
      </c>
      <c r="E55" s="107" t="s">
        <v>64</v>
      </c>
      <c r="F55" s="108">
        <v>150</v>
      </c>
      <c r="G55" s="111">
        <v>2.85</v>
      </c>
      <c r="H55" s="112">
        <v>4.95</v>
      </c>
      <c r="I55" s="112">
        <v>19.350000000000001</v>
      </c>
      <c r="J55" s="111">
        <v>125.7</v>
      </c>
      <c r="K55" s="59">
        <v>30</v>
      </c>
      <c r="L55" s="41"/>
    </row>
    <row r="56" spans="1:12" ht="15">
      <c r="A56" s="23"/>
      <c r="B56" s="15"/>
      <c r="C56" s="11"/>
      <c r="D56" s="101" t="s">
        <v>46</v>
      </c>
      <c r="E56" s="107" t="s">
        <v>37</v>
      </c>
      <c r="F56" s="108">
        <v>200</v>
      </c>
      <c r="G56" s="111">
        <v>0.3</v>
      </c>
      <c r="H56" s="111">
        <v>0</v>
      </c>
      <c r="I56" s="112">
        <v>15.2</v>
      </c>
      <c r="J56" s="111">
        <v>60</v>
      </c>
      <c r="K56" s="59">
        <v>47</v>
      </c>
      <c r="L56" s="41"/>
    </row>
    <row r="57" spans="1:12" ht="15">
      <c r="A57" s="23"/>
      <c r="B57" s="15"/>
      <c r="C57" s="11"/>
      <c r="D57" s="77" t="s">
        <v>29</v>
      </c>
      <c r="E57" s="107" t="s">
        <v>59</v>
      </c>
      <c r="F57" s="108">
        <v>25</v>
      </c>
      <c r="G57" s="111">
        <v>4.25</v>
      </c>
      <c r="H57" s="111">
        <v>0.45</v>
      </c>
      <c r="I57" s="112">
        <v>23.85</v>
      </c>
      <c r="J57" s="111">
        <v>113</v>
      </c>
      <c r="K57" s="6"/>
      <c r="L57" s="41"/>
    </row>
    <row r="58" spans="1:12" ht="15">
      <c r="A58" s="23"/>
      <c r="B58" s="15"/>
      <c r="C58" s="11"/>
      <c r="D58" s="77" t="s">
        <v>30</v>
      </c>
      <c r="E58" s="107" t="s">
        <v>39</v>
      </c>
      <c r="F58" s="108">
        <v>25</v>
      </c>
      <c r="G58" s="111">
        <v>3.8</v>
      </c>
      <c r="H58" s="111">
        <v>0.45</v>
      </c>
      <c r="I58" s="112">
        <v>20.91</v>
      </c>
      <c r="J58" s="111">
        <v>99.5</v>
      </c>
      <c r="K58" s="6"/>
      <c r="L58" s="41"/>
    </row>
    <row r="59" spans="1:12" ht="15">
      <c r="A59" s="23"/>
      <c r="B59" s="15"/>
      <c r="C59" s="11"/>
      <c r="D59" s="6"/>
      <c r="E59" s="6"/>
      <c r="F59" s="6"/>
      <c r="G59" s="6"/>
      <c r="H59" s="6"/>
      <c r="I59" s="6"/>
      <c r="J59" s="6"/>
      <c r="K59" s="6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31</v>
      </c>
      <c r="E61" s="9"/>
      <c r="F61" s="19">
        <f>SUM(F52:F60)</f>
        <v>660</v>
      </c>
      <c r="G61" s="19">
        <f t="shared" ref="G61" si="22">SUM(G52:G60)</f>
        <v>21.46</v>
      </c>
      <c r="H61" s="19">
        <f t="shared" ref="H61" si="23">SUM(H52:H60)</f>
        <v>15.75</v>
      </c>
      <c r="I61" s="19">
        <f t="shared" ref="I61" si="24">SUM(I52:I60)</f>
        <v>98.050000000000011</v>
      </c>
      <c r="J61" s="19">
        <f t="shared" ref="J61:L61" si="25">SUM(J52:J60)</f>
        <v>599.96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131" t="s">
        <v>4</v>
      </c>
      <c r="D62" s="133"/>
      <c r="E62" s="31"/>
      <c r="F62" s="32">
        <f>F51+F61</f>
        <v>1035</v>
      </c>
      <c r="G62" s="32">
        <f t="shared" ref="G62" si="26">G51+G61</f>
        <v>31.11</v>
      </c>
      <c r="H62" s="32">
        <f t="shared" ref="H62" si="27">H51+H61</f>
        <v>22.5</v>
      </c>
      <c r="I62" s="32">
        <f t="shared" ref="I62" si="28">I51+I61</f>
        <v>165.15</v>
      </c>
      <c r="J62" s="32">
        <f t="shared" ref="J62:L62" si="29">J51+J61</f>
        <v>952.66000000000008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78" t="s">
        <v>20</v>
      </c>
      <c r="E63" s="105" t="s">
        <v>43</v>
      </c>
      <c r="F63" s="106">
        <v>150</v>
      </c>
      <c r="G63" s="109">
        <v>4.3499999999999996</v>
      </c>
      <c r="H63" s="109">
        <v>6.3</v>
      </c>
      <c r="I63" s="110">
        <v>21.75</v>
      </c>
      <c r="J63" s="109">
        <v>157.19999999999999</v>
      </c>
      <c r="K63" s="113">
        <v>43</v>
      </c>
      <c r="L63" s="39"/>
    </row>
    <row r="64" spans="1:12" ht="15">
      <c r="A64" s="23"/>
      <c r="B64" s="15"/>
      <c r="C64" s="11"/>
      <c r="D64" s="79" t="s">
        <v>21</v>
      </c>
      <c r="E64" s="107" t="s">
        <v>37</v>
      </c>
      <c r="F64" s="108">
        <v>200</v>
      </c>
      <c r="G64" s="111">
        <v>0.3</v>
      </c>
      <c r="H64" s="111">
        <v>0</v>
      </c>
      <c r="I64" s="112">
        <v>15.2</v>
      </c>
      <c r="J64" s="111">
        <v>60</v>
      </c>
      <c r="K64" s="59">
        <v>47</v>
      </c>
      <c r="L64" s="41"/>
    </row>
    <row r="65" spans="1:12" ht="15">
      <c r="A65" s="23"/>
      <c r="B65" s="15"/>
      <c r="C65" s="11"/>
      <c r="D65" s="79" t="s">
        <v>22</v>
      </c>
      <c r="E65" s="107" t="s">
        <v>38</v>
      </c>
      <c r="F65" s="108">
        <v>25</v>
      </c>
      <c r="G65" s="40">
        <v>4.25</v>
      </c>
      <c r="H65" s="111">
        <v>0.45</v>
      </c>
      <c r="I65" s="40">
        <v>23.85</v>
      </c>
      <c r="J65" s="111">
        <v>113</v>
      </c>
      <c r="K65" s="40"/>
      <c r="L65" s="41"/>
    </row>
    <row r="66" spans="1:12" ht="15">
      <c r="A66" s="23"/>
      <c r="B66" s="15"/>
      <c r="C66" s="11"/>
      <c r="D66" s="50"/>
      <c r="E66" s="40"/>
      <c r="F66" s="40"/>
      <c r="G66" s="40"/>
      <c r="H66" s="40"/>
      <c r="I66" s="40"/>
      <c r="J66" s="40"/>
      <c r="K66" s="40"/>
      <c r="L66" s="41"/>
    </row>
    <row r="67" spans="1:12" ht="15">
      <c r="A67" s="23"/>
      <c r="B67" s="15"/>
      <c r="C67" s="11"/>
      <c r="D67" s="50"/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31</v>
      </c>
      <c r="E70" s="9"/>
      <c r="F70" s="19">
        <f>SUM(F63:F69)</f>
        <v>375</v>
      </c>
      <c r="G70" s="19">
        <f t="shared" ref="G70" si="30">SUM(G63:G69)</f>
        <v>8.8999999999999986</v>
      </c>
      <c r="H70" s="19">
        <f t="shared" ref="H70" si="31">SUM(H63:H69)</f>
        <v>6.75</v>
      </c>
      <c r="I70" s="19">
        <f t="shared" ref="I70" si="32">SUM(I63:I69)</f>
        <v>60.800000000000004</v>
      </c>
      <c r="J70" s="19">
        <f t="shared" ref="J70:L70" si="33">SUM(J63:J69)</f>
        <v>330.2</v>
      </c>
      <c r="K70" s="8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82" t="s">
        <v>24</v>
      </c>
      <c r="E71" s="107"/>
      <c r="F71" s="107"/>
      <c r="G71" s="107"/>
      <c r="H71" s="107"/>
      <c r="I71" s="107"/>
      <c r="J71" s="107"/>
      <c r="K71" s="107"/>
      <c r="L71" s="107"/>
    </row>
    <row r="72" spans="1:12" ht="15">
      <c r="A72" s="23"/>
      <c r="B72" s="15"/>
      <c r="C72" s="11"/>
      <c r="D72" s="61" t="s">
        <v>25</v>
      </c>
      <c r="E72" s="107" t="s">
        <v>65</v>
      </c>
      <c r="F72" s="108">
        <v>200</v>
      </c>
      <c r="G72" s="111">
        <v>2.3199999999999998</v>
      </c>
      <c r="H72" s="111">
        <v>2</v>
      </c>
      <c r="I72" s="112">
        <v>16.8</v>
      </c>
      <c r="J72" s="111">
        <v>96</v>
      </c>
      <c r="K72" s="59">
        <v>15</v>
      </c>
      <c r="L72" s="41"/>
    </row>
    <row r="73" spans="1:12" ht="15">
      <c r="A73" s="23"/>
      <c r="B73" s="15"/>
      <c r="C73" s="11"/>
      <c r="D73" s="81" t="s">
        <v>26</v>
      </c>
      <c r="E73" s="107" t="s">
        <v>66</v>
      </c>
      <c r="F73" s="108">
        <v>60</v>
      </c>
      <c r="G73" s="111">
        <v>10.199999999999999</v>
      </c>
      <c r="H73" s="111">
        <v>15.95</v>
      </c>
      <c r="I73" s="112">
        <v>10.34</v>
      </c>
      <c r="J73" s="111">
        <v>159</v>
      </c>
      <c r="K73" s="59">
        <v>20</v>
      </c>
      <c r="L73" s="41"/>
    </row>
    <row r="74" spans="1:12" ht="15">
      <c r="A74" s="23"/>
      <c r="B74" s="15"/>
      <c r="C74" s="11"/>
      <c r="D74" s="81" t="s">
        <v>27</v>
      </c>
      <c r="E74" s="107" t="s">
        <v>67</v>
      </c>
      <c r="F74" s="108">
        <v>150</v>
      </c>
      <c r="G74" s="111">
        <v>5.25</v>
      </c>
      <c r="H74" s="111">
        <v>6.15</v>
      </c>
      <c r="I74" s="112">
        <v>35.25</v>
      </c>
      <c r="J74" s="111">
        <v>220.5</v>
      </c>
      <c r="K74" s="59">
        <v>32</v>
      </c>
      <c r="L74" s="41"/>
    </row>
    <row r="75" spans="1:12" ht="15">
      <c r="A75" s="23"/>
      <c r="B75" s="15"/>
      <c r="C75" s="11"/>
      <c r="D75" s="81" t="s">
        <v>46</v>
      </c>
      <c r="E75" s="107" t="s">
        <v>37</v>
      </c>
      <c r="F75" s="108">
        <v>200</v>
      </c>
      <c r="G75" s="111">
        <v>0.3</v>
      </c>
      <c r="H75" s="111">
        <v>0</v>
      </c>
      <c r="I75" s="112">
        <v>15.2</v>
      </c>
      <c r="J75" s="111">
        <v>60</v>
      </c>
      <c r="K75" s="59">
        <v>47</v>
      </c>
      <c r="L75" s="41"/>
    </row>
    <row r="76" spans="1:12" ht="15">
      <c r="A76" s="23"/>
      <c r="B76" s="15"/>
      <c r="C76" s="11"/>
      <c r="D76" s="81" t="s">
        <v>29</v>
      </c>
      <c r="E76" s="107" t="s">
        <v>59</v>
      </c>
      <c r="F76" s="108">
        <v>25</v>
      </c>
      <c r="G76" s="111">
        <v>4.25</v>
      </c>
      <c r="H76" s="111">
        <v>0.45</v>
      </c>
      <c r="I76" s="112">
        <v>23.85</v>
      </c>
      <c r="J76" s="111">
        <v>113</v>
      </c>
      <c r="K76" s="6"/>
      <c r="L76" s="75"/>
    </row>
    <row r="77" spans="1:12" ht="15">
      <c r="A77" s="23"/>
      <c r="B77" s="15"/>
      <c r="C77" s="11"/>
      <c r="D77" s="81" t="s">
        <v>30</v>
      </c>
      <c r="E77" s="6" t="s">
        <v>39</v>
      </c>
      <c r="F77" s="6">
        <v>25</v>
      </c>
      <c r="G77" s="111">
        <v>3.8</v>
      </c>
      <c r="H77" s="111">
        <v>0.45</v>
      </c>
      <c r="I77" s="112">
        <v>20.91</v>
      </c>
      <c r="J77" s="111">
        <v>99.5</v>
      </c>
      <c r="K77" s="6"/>
      <c r="L77" s="75"/>
    </row>
    <row r="78" spans="1:12" ht="15">
      <c r="A78" s="23"/>
      <c r="B78" s="15"/>
      <c r="C78" s="11"/>
      <c r="D78" s="6"/>
      <c r="E78" s="6"/>
      <c r="F78" s="6"/>
      <c r="G78" s="41"/>
      <c r="H78" s="41"/>
      <c r="I78" s="41"/>
      <c r="J78" s="70"/>
      <c r="K78" s="6"/>
      <c r="L78" s="75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84"/>
      <c r="L79" s="41"/>
    </row>
    <row r="80" spans="1:12" ht="15">
      <c r="A80" s="24"/>
      <c r="B80" s="17"/>
      <c r="C80" s="8"/>
      <c r="D80" s="18" t="s">
        <v>31</v>
      </c>
      <c r="E80" s="9"/>
      <c r="F80" s="19">
        <f>SUM(F71:F79)</f>
        <v>660</v>
      </c>
      <c r="G80" s="19">
        <f t="shared" ref="G80" si="34">SUM(G71:G79)</f>
        <v>26.12</v>
      </c>
      <c r="H80" s="19">
        <f t="shared" ref="H80" si="35">SUM(H71:H79)</f>
        <v>25</v>
      </c>
      <c r="I80" s="19">
        <f t="shared" ref="I80" si="36">SUM(I71:I79)</f>
        <v>122.35</v>
      </c>
      <c r="J80" s="19">
        <f t="shared" ref="J80:L80" si="37">SUM(J71:J79)</f>
        <v>748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131" t="s">
        <v>4</v>
      </c>
      <c r="D81" s="133"/>
      <c r="E81" s="31"/>
      <c r="F81" s="32">
        <f>F70+F80</f>
        <v>1035</v>
      </c>
      <c r="G81" s="32">
        <f t="shared" ref="G81" si="38">G70+G80</f>
        <v>35.019999999999996</v>
      </c>
      <c r="H81" s="32">
        <f t="shared" ref="H81" si="39">H70+H80</f>
        <v>31.75</v>
      </c>
      <c r="I81" s="32">
        <f t="shared" ref="I81" si="40">I70+I80</f>
        <v>183.15</v>
      </c>
      <c r="J81" s="32">
        <f t="shared" ref="J81:L81" si="41">J70+J80</f>
        <v>1078.2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89" t="s">
        <v>20</v>
      </c>
      <c r="E82" s="105" t="s">
        <v>68</v>
      </c>
      <c r="F82" s="106">
        <v>150</v>
      </c>
      <c r="G82" s="109">
        <v>1.65</v>
      </c>
      <c r="H82" s="109">
        <v>6.15</v>
      </c>
      <c r="I82" s="110">
        <v>15.75</v>
      </c>
      <c r="J82" s="109">
        <v>129</v>
      </c>
      <c r="K82" s="113">
        <v>44</v>
      </c>
      <c r="L82" s="39"/>
    </row>
    <row r="83" spans="1:12" ht="15">
      <c r="A83" s="23"/>
      <c r="B83" s="15"/>
      <c r="C83" s="11"/>
      <c r="D83" s="90" t="s">
        <v>21</v>
      </c>
      <c r="E83" s="107" t="s">
        <v>37</v>
      </c>
      <c r="F83" s="108">
        <v>200</v>
      </c>
      <c r="G83" s="111">
        <v>0.3</v>
      </c>
      <c r="H83" s="111">
        <v>0</v>
      </c>
      <c r="I83" s="112">
        <v>15.2</v>
      </c>
      <c r="J83" s="111">
        <v>60</v>
      </c>
      <c r="K83" s="59">
        <v>47</v>
      </c>
      <c r="L83" s="41"/>
    </row>
    <row r="84" spans="1:12" ht="15">
      <c r="A84" s="23"/>
      <c r="B84" s="15"/>
      <c r="C84" s="11"/>
      <c r="D84" s="90" t="s">
        <v>22</v>
      </c>
      <c r="E84" s="107" t="s">
        <v>38</v>
      </c>
      <c r="F84" s="108">
        <v>25</v>
      </c>
      <c r="G84" s="111">
        <v>4.25</v>
      </c>
      <c r="H84" s="111">
        <v>0.45</v>
      </c>
      <c r="I84" s="112">
        <v>23.85</v>
      </c>
      <c r="J84" s="111">
        <v>113</v>
      </c>
      <c r="K84" s="91"/>
      <c r="L84" s="41"/>
    </row>
    <row r="85" spans="1:12" ht="15">
      <c r="A85" s="23"/>
      <c r="B85" s="15"/>
      <c r="C85" s="11"/>
      <c r="D85" s="91"/>
      <c r="E85" s="91"/>
      <c r="F85" s="91"/>
      <c r="G85" s="91"/>
      <c r="H85" s="91"/>
      <c r="I85" s="91"/>
      <c r="J85" s="91"/>
      <c r="K85" s="91"/>
      <c r="L85" s="41"/>
    </row>
    <row r="86" spans="1:12" ht="15.75" thickBot="1">
      <c r="A86" s="23"/>
      <c r="B86" s="15"/>
      <c r="C86" s="11"/>
      <c r="D86" s="92"/>
      <c r="E86" s="91"/>
      <c r="F86" s="91"/>
      <c r="G86" s="91"/>
      <c r="H86" s="91"/>
      <c r="I86" s="91"/>
      <c r="J86" s="91"/>
      <c r="K86" s="91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91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31</v>
      </c>
      <c r="E89" s="9"/>
      <c r="F89" s="19">
        <f>SUM(F82:F88)</f>
        <v>375</v>
      </c>
      <c r="G89" s="19">
        <f t="shared" ref="G89" si="42">SUM(G82:G88)</f>
        <v>6.2</v>
      </c>
      <c r="H89" s="19">
        <f t="shared" ref="H89" si="43">SUM(H82:H88)</f>
        <v>6.6000000000000005</v>
      </c>
      <c r="I89" s="19">
        <f t="shared" ref="I89" si="44">SUM(I82:I88)</f>
        <v>54.8</v>
      </c>
      <c r="J89" s="19">
        <f t="shared" ref="J89:L89" si="45">SUM(J82:J88)</f>
        <v>302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94" t="s">
        <v>24</v>
      </c>
      <c r="E90" s="123" t="s">
        <v>69</v>
      </c>
      <c r="F90" s="124">
        <v>30</v>
      </c>
      <c r="G90" s="111">
        <v>0.2</v>
      </c>
      <c r="H90" s="111">
        <v>0.1</v>
      </c>
      <c r="I90" s="112">
        <v>6</v>
      </c>
      <c r="J90" s="111">
        <v>27.3</v>
      </c>
      <c r="K90" s="59"/>
      <c r="L90" s="41"/>
    </row>
    <row r="91" spans="1:12" ht="15">
      <c r="A91" s="23"/>
      <c r="B91" s="15"/>
      <c r="C91" s="11"/>
      <c r="D91" s="61" t="s">
        <v>25</v>
      </c>
      <c r="E91" s="107" t="s">
        <v>70</v>
      </c>
      <c r="F91" s="108">
        <v>200</v>
      </c>
      <c r="G91" s="111">
        <v>3.9</v>
      </c>
      <c r="H91" s="111">
        <v>4.83</v>
      </c>
      <c r="I91" s="112">
        <v>18.829999999999998</v>
      </c>
      <c r="J91" s="111">
        <v>159.5</v>
      </c>
      <c r="K91" s="59">
        <v>14</v>
      </c>
      <c r="L91" s="41"/>
    </row>
    <row r="92" spans="1:12" ht="15">
      <c r="A92" s="23"/>
      <c r="B92" s="15"/>
      <c r="C92" s="11"/>
      <c r="D92" s="93" t="s">
        <v>26</v>
      </c>
      <c r="E92" s="107" t="s">
        <v>71</v>
      </c>
      <c r="F92" s="108">
        <v>60</v>
      </c>
      <c r="G92" s="111">
        <v>10.32</v>
      </c>
      <c r="H92" s="111">
        <v>10.44</v>
      </c>
      <c r="I92" s="112">
        <v>1.96</v>
      </c>
      <c r="J92" s="111">
        <v>141.6</v>
      </c>
      <c r="K92" s="59">
        <v>23</v>
      </c>
      <c r="L92" s="41"/>
    </row>
    <row r="93" spans="1:12" ht="15">
      <c r="A93" s="23"/>
      <c r="B93" s="15"/>
      <c r="C93" s="11"/>
      <c r="D93" s="135" t="s">
        <v>27</v>
      </c>
      <c r="E93" s="107" t="s">
        <v>72</v>
      </c>
      <c r="F93" s="108">
        <v>150</v>
      </c>
      <c r="G93" s="111">
        <v>5.51</v>
      </c>
      <c r="H93" s="111">
        <v>1.22</v>
      </c>
      <c r="I93" s="112">
        <v>33.39</v>
      </c>
      <c r="J93" s="111">
        <v>170.57</v>
      </c>
      <c r="K93" s="59">
        <v>34</v>
      </c>
      <c r="L93" s="41"/>
    </row>
    <row r="94" spans="1:12" ht="15">
      <c r="A94" s="23"/>
      <c r="B94" s="15"/>
      <c r="C94" s="11"/>
      <c r="D94" s="101" t="s">
        <v>46</v>
      </c>
      <c r="E94" s="107" t="s">
        <v>42</v>
      </c>
      <c r="F94" s="108">
        <v>200</v>
      </c>
      <c r="G94" s="111">
        <v>0.6</v>
      </c>
      <c r="H94" s="111">
        <v>0</v>
      </c>
      <c r="I94" s="112">
        <v>31.4</v>
      </c>
      <c r="J94" s="111">
        <v>124</v>
      </c>
      <c r="K94" s="59">
        <v>52</v>
      </c>
      <c r="L94" s="41"/>
    </row>
    <row r="95" spans="1:12" ht="15">
      <c r="A95" s="23"/>
      <c r="B95" s="15"/>
      <c r="C95" s="11"/>
      <c r="D95" s="101" t="s">
        <v>29</v>
      </c>
      <c r="E95" s="107" t="s">
        <v>59</v>
      </c>
      <c r="F95" s="108">
        <v>25</v>
      </c>
      <c r="G95" s="111">
        <v>4.25</v>
      </c>
      <c r="H95" s="111">
        <v>0.45</v>
      </c>
      <c r="I95" s="112">
        <v>23.85</v>
      </c>
      <c r="J95" s="111">
        <v>113</v>
      </c>
      <c r="K95" s="59"/>
      <c r="L95" s="41"/>
    </row>
    <row r="96" spans="1:12" ht="15">
      <c r="A96" s="23"/>
      <c r="B96" s="15"/>
      <c r="C96" s="11"/>
      <c r="D96" s="101" t="s">
        <v>30</v>
      </c>
      <c r="E96" s="107" t="s">
        <v>39</v>
      </c>
      <c r="F96" s="108">
        <v>25</v>
      </c>
      <c r="G96" s="111">
        <v>3.8</v>
      </c>
      <c r="H96" s="111">
        <v>0.45</v>
      </c>
      <c r="I96" s="112">
        <v>20.91</v>
      </c>
      <c r="J96" s="111">
        <v>99.5</v>
      </c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31</v>
      </c>
      <c r="E99" s="9"/>
      <c r="F99" s="19">
        <f>SUM(F90:F98)</f>
        <v>690</v>
      </c>
      <c r="G99" s="19">
        <f t="shared" ref="G99" si="46">SUM(G90:G98)</f>
        <v>28.580000000000002</v>
      </c>
      <c r="H99" s="19">
        <f t="shared" ref="H99" si="47">SUM(H90:H98)</f>
        <v>17.489999999999998</v>
      </c>
      <c r="I99" s="19">
        <f t="shared" ref="I99" si="48">SUM(I90:I98)</f>
        <v>136.34</v>
      </c>
      <c r="J99" s="19">
        <f t="shared" ref="J99:L99" si="49">SUM(J90:J98)</f>
        <v>835.47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131" t="s">
        <v>4</v>
      </c>
      <c r="D100" s="132"/>
      <c r="E100" s="31"/>
      <c r="F100" s="32">
        <f>F89+F99</f>
        <v>1065</v>
      </c>
      <c r="G100" s="32">
        <f t="shared" ref="G100" si="50">G89+G99</f>
        <v>34.78</v>
      </c>
      <c r="H100" s="32">
        <f t="shared" ref="H100" si="51">H89+H99</f>
        <v>24.09</v>
      </c>
      <c r="I100" s="32">
        <f t="shared" ref="I100" si="52">I89+I99</f>
        <v>191.14</v>
      </c>
      <c r="J100" s="32">
        <f t="shared" ref="J100:L100" si="53">J89+J99</f>
        <v>1137.47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96" t="s">
        <v>20</v>
      </c>
      <c r="E101" s="105" t="s">
        <v>47</v>
      </c>
      <c r="F101" s="106">
        <v>150</v>
      </c>
      <c r="G101" s="109">
        <v>7.43</v>
      </c>
      <c r="H101" s="109">
        <v>6.65</v>
      </c>
      <c r="I101" s="110">
        <v>36.01</v>
      </c>
      <c r="J101" s="109">
        <v>236.62</v>
      </c>
      <c r="K101" s="113">
        <v>33</v>
      </c>
      <c r="L101" s="39"/>
    </row>
    <row r="102" spans="1:12" ht="15">
      <c r="A102" s="23"/>
      <c r="B102" s="15"/>
      <c r="C102" s="11"/>
      <c r="D102" s="97" t="s">
        <v>21</v>
      </c>
      <c r="E102" s="107" t="s">
        <v>37</v>
      </c>
      <c r="F102" s="108">
        <v>200</v>
      </c>
      <c r="G102" s="111">
        <v>0.3</v>
      </c>
      <c r="H102" s="111">
        <v>0</v>
      </c>
      <c r="I102" s="112">
        <v>15.2</v>
      </c>
      <c r="J102" s="111">
        <v>60</v>
      </c>
      <c r="K102" s="59">
        <v>47</v>
      </c>
      <c r="L102" s="41"/>
    </row>
    <row r="103" spans="1:12" ht="15">
      <c r="A103" s="23"/>
      <c r="B103" s="15"/>
      <c r="C103" s="11"/>
      <c r="D103" s="101" t="s">
        <v>22</v>
      </c>
      <c r="E103" s="107" t="s">
        <v>38</v>
      </c>
      <c r="F103" s="108">
        <v>25</v>
      </c>
      <c r="G103" s="111">
        <v>4.25</v>
      </c>
      <c r="H103" s="111">
        <v>0.45</v>
      </c>
      <c r="I103" s="112">
        <v>23.85</v>
      </c>
      <c r="J103" s="111">
        <v>113</v>
      </c>
      <c r="K103" s="107"/>
      <c r="L103" s="41"/>
    </row>
    <row r="104" spans="1:12" ht="15">
      <c r="A104" s="23"/>
      <c r="B104" s="15"/>
      <c r="C104" s="11"/>
      <c r="D104" s="95"/>
      <c r="E104" s="107"/>
      <c r="F104" s="107"/>
      <c r="G104" s="107"/>
      <c r="H104" s="107"/>
      <c r="I104" s="107"/>
      <c r="J104" s="107"/>
      <c r="K104" s="107"/>
      <c r="L104" s="41"/>
    </row>
    <row r="105" spans="1:12" ht="15.75" thickBot="1">
      <c r="A105" s="23"/>
      <c r="B105" s="15"/>
      <c r="C105" s="11"/>
      <c r="D105" s="97"/>
      <c r="E105" s="107"/>
      <c r="F105" s="107"/>
      <c r="G105" s="107"/>
      <c r="H105" s="107"/>
      <c r="I105" s="107"/>
      <c r="J105" s="107"/>
      <c r="K105" s="107"/>
      <c r="L105" s="41"/>
    </row>
    <row r="106" spans="1:12" ht="15.75" thickBot="1">
      <c r="A106" s="23"/>
      <c r="B106" s="15"/>
      <c r="C106" s="11"/>
      <c r="D106" s="88"/>
      <c r="E106" s="40"/>
      <c r="F106" s="41"/>
      <c r="G106" s="41"/>
      <c r="H106" s="41"/>
      <c r="I106" s="41"/>
      <c r="J106" s="70"/>
      <c r="K106" s="87"/>
      <c r="L106" s="75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84"/>
      <c r="L107" s="41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375</v>
      </c>
      <c r="G108" s="19">
        <f t="shared" ref="G108:J108" si="54">SUM(G101:G107)</f>
        <v>11.98</v>
      </c>
      <c r="H108" s="19">
        <f t="shared" si="54"/>
        <v>7.1000000000000005</v>
      </c>
      <c r="I108" s="19">
        <f t="shared" si="54"/>
        <v>75.06</v>
      </c>
      <c r="J108" s="19">
        <f t="shared" si="54"/>
        <v>409.62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v>6</v>
      </c>
      <c r="C109" s="10" t="s">
        <v>23</v>
      </c>
      <c r="D109" s="98" t="s">
        <v>25</v>
      </c>
      <c r="E109" s="107"/>
      <c r="F109" s="107"/>
      <c r="G109" s="107"/>
      <c r="H109" s="107"/>
      <c r="I109" s="107"/>
      <c r="J109" s="107"/>
      <c r="K109" s="107"/>
      <c r="L109" s="41"/>
    </row>
    <row r="110" spans="1:12" ht="15.75" thickBot="1">
      <c r="A110" s="23"/>
      <c r="B110" s="15"/>
      <c r="C110" s="11"/>
      <c r="D110" s="98" t="s">
        <v>26</v>
      </c>
      <c r="E110" s="107" t="s">
        <v>73</v>
      </c>
      <c r="F110" s="108">
        <v>60</v>
      </c>
      <c r="G110" s="111">
        <v>22.6</v>
      </c>
      <c r="H110" s="111">
        <v>17</v>
      </c>
      <c r="I110" s="112">
        <v>0</v>
      </c>
      <c r="J110" s="111">
        <v>244</v>
      </c>
      <c r="K110" s="59">
        <v>21</v>
      </c>
      <c r="L110" s="41"/>
    </row>
    <row r="111" spans="1:12" ht="15">
      <c r="A111" s="23"/>
      <c r="B111" s="15"/>
      <c r="C111" s="11"/>
      <c r="D111" s="134" t="s">
        <v>27</v>
      </c>
      <c r="E111" s="107" t="s">
        <v>74</v>
      </c>
      <c r="F111" s="108">
        <v>150</v>
      </c>
      <c r="G111" s="109">
        <v>5.0999999999999996</v>
      </c>
      <c r="H111" s="109">
        <v>6.3</v>
      </c>
      <c r="I111" s="110">
        <v>28.05</v>
      </c>
      <c r="J111" s="109">
        <v>179.7</v>
      </c>
      <c r="K111" s="59">
        <v>34</v>
      </c>
      <c r="L111" s="41"/>
    </row>
    <row r="112" spans="1:12" ht="15">
      <c r="A112" s="23"/>
      <c r="B112" s="15"/>
      <c r="C112" s="11"/>
      <c r="D112" s="101" t="s">
        <v>46</v>
      </c>
      <c r="E112" s="107" t="s">
        <v>37</v>
      </c>
      <c r="F112" s="108">
        <v>200</v>
      </c>
      <c r="G112" s="111">
        <v>0.3</v>
      </c>
      <c r="H112" s="111">
        <v>0</v>
      </c>
      <c r="I112" s="112">
        <v>15.2</v>
      </c>
      <c r="J112" s="111">
        <v>60</v>
      </c>
      <c r="K112" s="59">
        <v>47</v>
      </c>
      <c r="L112" s="41"/>
    </row>
    <row r="113" spans="1:12" ht="15">
      <c r="A113" s="23"/>
      <c r="B113" s="15"/>
      <c r="C113" s="11"/>
      <c r="D113" s="7" t="s">
        <v>29</v>
      </c>
      <c r="E113" s="107" t="s">
        <v>59</v>
      </c>
      <c r="F113" s="108">
        <v>25</v>
      </c>
      <c r="G113" s="111">
        <v>4.25</v>
      </c>
      <c r="H113" s="111">
        <v>0.45</v>
      </c>
      <c r="I113" s="112">
        <v>23.85</v>
      </c>
      <c r="J113" s="111">
        <v>113</v>
      </c>
      <c r="K113" s="42"/>
      <c r="L113" s="41"/>
    </row>
    <row r="114" spans="1:12" ht="15">
      <c r="A114" s="23"/>
      <c r="B114" s="15"/>
      <c r="C114" s="11"/>
      <c r="D114" s="101" t="s">
        <v>30</v>
      </c>
      <c r="E114" s="107" t="s">
        <v>39</v>
      </c>
      <c r="F114" s="108">
        <v>25</v>
      </c>
      <c r="G114" s="111">
        <v>3.8</v>
      </c>
      <c r="H114" s="111">
        <v>0.45</v>
      </c>
      <c r="I114" s="112">
        <v>20.91</v>
      </c>
      <c r="J114" s="111">
        <v>99.5</v>
      </c>
      <c r="K114" s="42"/>
      <c r="L114" s="41"/>
    </row>
    <row r="115" spans="1:12" ht="15">
      <c r="A115" s="23"/>
      <c r="B115" s="15"/>
      <c r="C115" s="11"/>
      <c r="D115" s="50"/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460</v>
      </c>
      <c r="G118" s="19">
        <f t="shared" ref="G118:J118" si="56">SUM(G109:G117)</f>
        <v>36.049999999999997</v>
      </c>
      <c r="H118" s="19">
        <f t="shared" si="56"/>
        <v>24.2</v>
      </c>
      <c r="I118" s="19">
        <f t="shared" si="56"/>
        <v>88.009999999999991</v>
      </c>
      <c r="J118" s="19">
        <f t="shared" si="56"/>
        <v>696.2</v>
      </c>
      <c r="K118" s="25"/>
      <c r="L118" s="19">
        <f t="shared" ref="L118" si="57">SUM(L109:L117)</f>
        <v>0</v>
      </c>
    </row>
    <row r="119" spans="1:12" ht="15.75" customHeight="1" thickBot="1">
      <c r="A119" s="29">
        <f>A101</f>
        <v>1</v>
      </c>
      <c r="B119" s="30">
        <f>B101</f>
        <v>6</v>
      </c>
      <c r="C119" s="131" t="s">
        <v>4</v>
      </c>
      <c r="D119" s="132"/>
      <c r="E119" s="31"/>
      <c r="F119" s="32">
        <f>F108+F118</f>
        <v>835</v>
      </c>
      <c r="G119" s="32">
        <f t="shared" ref="G119:J119" si="58">G108+G118</f>
        <v>48.03</v>
      </c>
      <c r="H119" s="32">
        <f t="shared" si="58"/>
        <v>31.3</v>
      </c>
      <c r="I119" s="32">
        <f t="shared" si="58"/>
        <v>163.07</v>
      </c>
      <c r="J119" s="32">
        <f t="shared" si="58"/>
        <v>1105.8200000000002</v>
      </c>
      <c r="K119" s="32"/>
      <c r="L119" s="32">
        <f t="shared" ref="L119" si="59">L108+L118</f>
        <v>0</v>
      </c>
    </row>
    <row r="120" spans="1:12" ht="15">
      <c r="A120" s="20">
        <v>2</v>
      </c>
      <c r="B120" s="21">
        <v>1</v>
      </c>
      <c r="C120" s="22" t="s">
        <v>19</v>
      </c>
      <c r="D120" s="80" t="s">
        <v>20</v>
      </c>
      <c r="E120" s="105" t="s">
        <v>41</v>
      </c>
      <c r="F120" s="106">
        <v>150</v>
      </c>
      <c r="G120" s="109">
        <v>4.3499999999999996</v>
      </c>
      <c r="H120" s="109">
        <v>6.3</v>
      </c>
      <c r="I120" s="110">
        <v>21.75</v>
      </c>
      <c r="J120" s="109">
        <v>157.19999999999999</v>
      </c>
      <c r="K120" s="113">
        <v>42</v>
      </c>
      <c r="L120" s="39"/>
    </row>
    <row r="121" spans="1:12" ht="15">
      <c r="A121" s="23"/>
      <c r="B121" s="15"/>
      <c r="C121" s="11"/>
      <c r="D121" s="81" t="s">
        <v>21</v>
      </c>
      <c r="E121" s="107" t="s">
        <v>37</v>
      </c>
      <c r="F121" s="108">
        <v>200</v>
      </c>
      <c r="G121" s="111">
        <v>0.3</v>
      </c>
      <c r="H121" s="111">
        <v>0</v>
      </c>
      <c r="I121" s="112">
        <v>15.2</v>
      </c>
      <c r="J121" s="111">
        <v>60</v>
      </c>
      <c r="K121" s="59">
        <v>47</v>
      </c>
      <c r="L121" s="41"/>
    </row>
    <row r="122" spans="1:12" ht="15">
      <c r="A122" s="23"/>
      <c r="B122" s="15"/>
      <c r="C122" s="11"/>
      <c r="D122" s="81" t="s">
        <v>22</v>
      </c>
      <c r="E122" s="107" t="s">
        <v>38</v>
      </c>
      <c r="F122" s="108">
        <v>25</v>
      </c>
      <c r="G122" s="111">
        <v>4.25</v>
      </c>
      <c r="H122" s="111">
        <v>0.45</v>
      </c>
      <c r="I122" s="112">
        <v>23.85</v>
      </c>
      <c r="J122" s="111">
        <v>113</v>
      </c>
      <c r="K122" s="42"/>
      <c r="L122" s="41"/>
    </row>
    <row r="123" spans="1:12" ht="15">
      <c r="A123" s="23"/>
      <c r="B123" s="15"/>
      <c r="C123" s="11"/>
      <c r="D123" s="50"/>
      <c r="E123" s="49"/>
      <c r="F123" s="41"/>
      <c r="G123" s="41"/>
      <c r="H123" s="41"/>
      <c r="I123" s="41"/>
      <c r="J123" s="41"/>
      <c r="K123" s="42"/>
      <c r="L123" s="41"/>
    </row>
    <row r="124" spans="1:12" ht="15">
      <c r="A124" s="23"/>
      <c r="B124" s="15"/>
      <c r="C124" s="11"/>
      <c r="D124" s="50"/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23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23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24"/>
      <c r="B127" s="17"/>
      <c r="C127" s="8"/>
      <c r="D127" s="18" t="s">
        <v>31</v>
      </c>
      <c r="E127" s="9"/>
      <c r="F127" s="19">
        <f>SUM(F120:F126)</f>
        <v>375</v>
      </c>
      <c r="G127" s="19">
        <f t="shared" ref="G127:J127" si="60">SUM(G120:G126)</f>
        <v>8.8999999999999986</v>
      </c>
      <c r="H127" s="19">
        <f t="shared" si="60"/>
        <v>6.75</v>
      </c>
      <c r="I127" s="19">
        <f t="shared" si="60"/>
        <v>60.800000000000004</v>
      </c>
      <c r="J127" s="19">
        <f t="shared" si="60"/>
        <v>330.2</v>
      </c>
      <c r="K127" s="25"/>
      <c r="L127" s="19">
        <f t="shared" ref="L127" si="61">SUM(L120:L126)</f>
        <v>0</v>
      </c>
    </row>
    <row r="128" spans="1:12" ht="15">
      <c r="A128" s="26">
        <f>A120</f>
        <v>2</v>
      </c>
      <c r="B128" s="13">
        <f>B120</f>
        <v>1</v>
      </c>
      <c r="C128" s="10" t="s">
        <v>23</v>
      </c>
      <c r="D128" s="7" t="s">
        <v>24</v>
      </c>
      <c r="E128" s="123" t="s">
        <v>60</v>
      </c>
      <c r="F128" s="124">
        <v>60</v>
      </c>
      <c r="G128" s="111">
        <v>0.72</v>
      </c>
      <c r="H128" s="111">
        <v>2.94</v>
      </c>
      <c r="I128" s="112">
        <v>6.3</v>
      </c>
      <c r="J128" s="111">
        <v>50.7</v>
      </c>
      <c r="K128" s="125">
        <v>5</v>
      </c>
      <c r="L128" s="41"/>
    </row>
    <row r="129" spans="1:12" ht="15">
      <c r="A129" s="23"/>
      <c r="B129" s="15"/>
      <c r="C129" s="11"/>
      <c r="D129" s="136" t="s">
        <v>25</v>
      </c>
      <c r="E129" s="107" t="s">
        <v>75</v>
      </c>
      <c r="F129" s="108">
        <v>200</v>
      </c>
      <c r="G129" s="111">
        <v>4.96</v>
      </c>
      <c r="H129" s="111">
        <v>4.4800000000000004</v>
      </c>
      <c r="I129" s="112">
        <v>17.84</v>
      </c>
      <c r="J129" s="111">
        <v>157.38</v>
      </c>
      <c r="K129" s="59">
        <v>11</v>
      </c>
      <c r="L129" s="41"/>
    </row>
    <row r="130" spans="1:12" ht="15">
      <c r="A130" s="23"/>
      <c r="B130" s="15"/>
      <c r="C130" s="11"/>
      <c r="D130" s="7" t="s">
        <v>26</v>
      </c>
      <c r="E130" s="107" t="s">
        <v>76</v>
      </c>
      <c r="F130" s="108">
        <v>60</v>
      </c>
      <c r="G130" s="111">
        <v>6</v>
      </c>
      <c r="H130" s="111">
        <v>8.93</v>
      </c>
      <c r="I130" s="112">
        <v>2.74</v>
      </c>
      <c r="J130" s="111">
        <v>200.24</v>
      </c>
      <c r="K130" s="59">
        <v>25</v>
      </c>
      <c r="L130" s="41"/>
    </row>
    <row r="131" spans="1:12" ht="15">
      <c r="A131" s="23"/>
      <c r="B131" s="15"/>
      <c r="C131" s="11"/>
      <c r="D131" s="7" t="s">
        <v>27</v>
      </c>
      <c r="E131" s="107" t="s">
        <v>67</v>
      </c>
      <c r="F131" s="108">
        <v>150</v>
      </c>
      <c r="G131" s="111">
        <v>5.25</v>
      </c>
      <c r="H131" s="111">
        <v>6.15</v>
      </c>
      <c r="I131" s="112">
        <v>35.25</v>
      </c>
      <c r="J131" s="111">
        <v>220.5</v>
      </c>
      <c r="K131" s="59">
        <v>32</v>
      </c>
      <c r="L131" s="41"/>
    </row>
    <row r="132" spans="1:12" ht="15">
      <c r="A132" s="23"/>
      <c r="B132" s="15"/>
      <c r="C132" s="11"/>
      <c r="D132" s="7" t="s">
        <v>28</v>
      </c>
      <c r="E132" s="107" t="s">
        <v>37</v>
      </c>
      <c r="F132" s="108">
        <v>200</v>
      </c>
      <c r="G132" s="111">
        <v>0.3</v>
      </c>
      <c r="H132" s="111">
        <v>0</v>
      </c>
      <c r="I132" s="112">
        <v>15.2</v>
      </c>
      <c r="J132" s="111">
        <v>60</v>
      </c>
      <c r="K132" s="59">
        <v>47</v>
      </c>
      <c r="L132" s="41"/>
    </row>
    <row r="133" spans="1:12" ht="15">
      <c r="A133" s="23"/>
      <c r="B133" s="15"/>
      <c r="C133" s="11"/>
      <c r="D133" s="7" t="s">
        <v>29</v>
      </c>
      <c r="E133" s="107" t="s">
        <v>59</v>
      </c>
      <c r="F133" s="108">
        <v>25</v>
      </c>
      <c r="G133" s="111">
        <v>4.25</v>
      </c>
      <c r="H133" s="111">
        <v>0.45</v>
      </c>
      <c r="I133" s="112">
        <v>23.85</v>
      </c>
      <c r="J133" s="111">
        <v>113</v>
      </c>
      <c r="K133" s="42"/>
      <c r="L133" s="41"/>
    </row>
    <row r="134" spans="1:12" ht="15">
      <c r="A134" s="23"/>
      <c r="B134" s="15"/>
      <c r="C134" s="11"/>
      <c r="D134" s="7" t="s">
        <v>30</v>
      </c>
      <c r="E134" s="107" t="s">
        <v>39</v>
      </c>
      <c r="F134" s="108">
        <v>25</v>
      </c>
      <c r="G134" s="111">
        <v>3.8</v>
      </c>
      <c r="H134" s="111">
        <v>0.45</v>
      </c>
      <c r="I134" s="112">
        <v>20.91</v>
      </c>
      <c r="J134" s="111">
        <v>99.5</v>
      </c>
      <c r="K134" s="42"/>
      <c r="L134" s="41"/>
    </row>
    <row r="135" spans="1:12" ht="15">
      <c r="A135" s="23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23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24"/>
      <c r="B137" s="17"/>
      <c r="C137" s="8"/>
      <c r="D137" s="18" t="s">
        <v>31</v>
      </c>
      <c r="E137" s="9"/>
      <c r="F137" s="19">
        <f>SUM(F128:F136)</f>
        <v>720</v>
      </c>
      <c r="G137" s="19">
        <f t="shared" ref="G137:J137" si="62">SUM(G128:G136)</f>
        <v>25.28</v>
      </c>
      <c r="H137" s="19">
        <f t="shared" si="62"/>
        <v>23.4</v>
      </c>
      <c r="I137" s="19">
        <f t="shared" si="62"/>
        <v>122.09</v>
      </c>
      <c r="J137" s="19">
        <f t="shared" si="62"/>
        <v>901.31999999999994</v>
      </c>
      <c r="K137" s="25"/>
      <c r="L137" s="19">
        <f t="shared" ref="L137" si="63">SUM(L128:L136)</f>
        <v>0</v>
      </c>
    </row>
    <row r="138" spans="1:12" ht="15.75" customHeight="1" thickBot="1">
      <c r="A138" s="29">
        <f>A120</f>
        <v>2</v>
      </c>
      <c r="B138" s="30">
        <f>B120</f>
        <v>1</v>
      </c>
      <c r="C138" s="131" t="s">
        <v>4</v>
      </c>
      <c r="D138" s="132"/>
      <c r="E138" s="31"/>
      <c r="F138" s="32">
        <f>F127+F137</f>
        <v>1095</v>
      </c>
      <c r="G138" s="32">
        <f>G127+G137</f>
        <v>34.18</v>
      </c>
      <c r="H138" s="32">
        <f>H127+H137</f>
        <v>30.15</v>
      </c>
      <c r="I138" s="32">
        <f>I127+I137</f>
        <v>182.89000000000001</v>
      </c>
      <c r="J138" s="32">
        <f>J127+J137</f>
        <v>1231.52</v>
      </c>
      <c r="K138" s="32"/>
      <c r="L138" s="32">
        <f>L127+L137</f>
        <v>0</v>
      </c>
    </row>
    <row r="139" spans="1:12" ht="15">
      <c r="A139" s="14">
        <v>2</v>
      </c>
      <c r="B139" s="15">
        <v>2</v>
      </c>
      <c r="C139" s="22" t="s">
        <v>19</v>
      </c>
      <c r="D139" s="53" t="s">
        <v>20</v>
      </c>
      <c r="E139" s="105" t="s">
        <v>43</v>
      </c>
      <c r="F139" s="106">
        <v>150</v>
      </c>
      <c r="G139" s="109">
        <v>4.3499999999999996</v>
      </c>
      <c r="H139" s="109">
        <v>6.3</v>
      </c>
      <c r="I139" s="110">
        <v>21.75</v>
      </c>
      <c r="J139" s="109">
        <v>157.19999999999999</v>
      </c>
      <c r="K139" s="113">
        <v>43</v>
      </c>
      <c r="L139" s="39"/>
    </row>
    <row r="140" spans="1:12" ht="15">
      <c r="A140" s="14"/>
      <c r="B140" s="15"/>
      <c r="C140" s="11"/>
      <c r="D140" s="54" t="s">
        <v>21</v>
      </c>
      <c r="E140" s="107" t="s">
        <v>37</v>
      </c>
      <c r="F140" s="108">
        <v>200</v>
      </c>
      <c r="G140" s="111">
        <v>0.3</v>
      </c>
      <c r="H140" s="111">
        <v>0</v>
      </c>
      <c r="I140" s="112">
        <v>15.2</v>
      </c>
      <c r="J140" s="111">
        <v>60</v>
      </c>
      <c r="K140" s="59">
        <v>47</v>
      </c>
      <c r="L140" s="41"/>
    </row>
    <row r="141" spans="1:12" ht="15">
      <c r="A141" s="14"/>
      <c r="B141" s="15"/>
      <c r="C141" s="11"/>
      <c r="D141" s="54" t="s">
        <v>22</v>
      </c>
      <c r="E141" s="107" t="s">
        <v>38</v>
      </c>
      <c r="F141" s="108">
        <v>25</v>
      </c>
      <c r="G141" s="111">
        <v>4.25</v>
      </c>
      <c r="H141" s="111">
        <v>0.45</v>
      </c>
      <c r="I141" s="112">
        <v>23.85</v>
      </c>
      <c r="J141" s="111">
        <v>113</v>
      </c>
      <c r="K141" s="42"/>
      <c r="L141" s="41"/>
    </row>
    <row r="142" spans="1:12" ht="15">
      <c r="A142" s="14"/>
      <c r="B142" s="15"/>
      <c r="C142" s="11"/>
      <c r="D142" s="107"/>
      <c r="E142" s="107"/>
      <c r="F142" s="107"/>
      <c r="G142" s="107"/>
      <c r="H142" s="107"/>
      <c r="I142" s="107"/>
      <c r="J142" s="107"/>
      <c r="K142" s="107"/>
      <c r="L142" s="41"/>
    </row>
    <row r="143" spans="1:12" ht="15">
      <c r="A143" s="14"/>
      <c r="B143" s="15"/>
      <c r="C143" s="11"/>
      <c r="D143" s="107"/>
      <c r="E143" s="107"/>
      <c r="F143" s="107"/>
      <c r="G143" s="107"/>
      <c r="H143" s="107"/>
      <c r="I143" s="107"/>
      <c r="J143" s="107"/>
      <c r="K143" s="107"/>
      <c r="L143" s="41"/>
    </row>
    <row r="144" spans="1:12" ht="1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14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16"/>
      <c r="B146" s="17"/>
      <c r="C146" s="8"/>
      <c r="D146" s="18" t="s">
        <v>31</v>
      </c>
      <c r="E146" s="9"/>
      <c r="F146" s="19">
        <f>SUM(F139:F145)</f>
        <v>375</v>
      </c>
      <c r="G146" s="19">
        <f t="shared" ref="G146:J146" si="64">SUM(G139:G145)</f>
        <v>8.8999999999999986</v>
      </c>
      <c r="H146" s="19">
        <f t="shared" si="64"/>
        <v>6.75</v>
      </c>
      <c r="I146" s="19">
        <f t="shared" si="64"/>
        <v>60.800000000000004</v>
      </c>
      <c r="J146" s="19">
        <f t="shared" si="64"/>
        <v>330.2</v>
      </c>
      <c r="K146" s="25"/>
      <c r="L146" s="19">
        <f t="shared" ref="L146" si="65">SUM(L139:L145)</f>
        <v>0</v>
      </c>
    </row>
    <row r="147" spans="1:12" ht="15">
      <c r="A147" s="13">
        <f>A139</f>
        <v>2</v>
      </c>
      <c r="B147" s="13">
        <f>B139</f>
        <v>2</v>
      </c>
      <c r="C147" s="10" t="s">
        <v>23</v>
      </c>
      <c r="D147" s="56" t="s">
        <v>24</v>
      </c>
      <c r="E147" s="40"/>
      <c r="F147" s="40"/>
      <c r="G147" s="40"/>
      <c r="H147" s="40"/>
      <c r="I147" s="40"/>
      <c r="J147" s="40"/>
      <c r="K147" s="40"/>
      <c r="L147" s="41"/>
    </row>
    <row r="148" spans="1:12" ht="15">
      <c r="A148" s="14"/>
      <c r="B148" s="15"/>
      <c r="C148" s="11"/>
      <c r="D148" s="61" t="s">
        <v>25</v>
      </c>
      <c r="E148" s="107" t="s">
        <v>61</v>
      </c>
      <c r="F148" s="108">
        <v>200</v>
      </c>
      <c r="G148" s="111">
        <v>1.6</v>
      </c>
      <c r="H148" s="111">
        <v>6.29</v>
      </c>
      <c r="I148" s="112">
        <v>10.48</v>
      </c>
      <c r="J148" s="111">
        <v>84.8</v>
      </c>
      <c r="K148" s="59">
        <v>7</v>
      </c>
      <c r="L148" s="41"/>
    </row>
    <row r="149" spans="1:12" ht="15">
      <c r="A149" s="14"/>
      <c r="B149" s="15"/>
      <c r="C149" s="11"/>
      <c r="D149" s="55" t="s">
        <v>26</v>
      </c>
      <c r="E149" s="107" t="s">
        <v>77</v>
      </c>
      <c r="F149" s="108">
        <v>60</v>
      </c>
      <c r="G149" s="111">
        <v>7.68</v>
      </c>
      <c r="H149" s="111">
        <v>8.16</v>
      </c>
      <c r="I149" s="112">
        <v>5.94</v>
      </c>
      <c r="J149" s="111">
        <v>124.14</v>
      </c>
      <c r="K149" s="59">
        <v>28</v>
      </c>
      <c r="L149" s="41"/>
    </row>
    <row r="150" spans="1:12" ht="15">
      <c r="A150" s="14"/>
      <c r="B150" s="15"/>
      <c r="C150" s="11"/>
      <c r="D150" s="55" t="s">
        <v>27</v>
      </c>
      <c r="E150" s="107" t="s">
        <v>49</v>
      </c>
      <c r="F150" s="108">
        <v>150</v>
      </c>
      <c r="G150" s="111">
        <v>3.15</v>
      </c>
      <c r="H150" s="111">
        <v>6.75</v>
      </c>
      <c r="I150" s="112">
        <v>21.9</v>
      </c>
      <c r="J150" s="111">
        <v>163.5</v>
      </c>
      <c r="K150" s="59">
        <v>29</v>
      </c>
      <c r="L150" s="41"/>
    </row>
    <row r="151" spans="1:12" ht="15">
      <c r="A151" s="14"/>
      <c r="B151" s="15"/>
      <c r="C151" s="11"/>
      <c r="D151" s="55" t="s">
        <v>46</v>
      </c>
      <c r="E151" s="107" t="s">
        <v>42</v>
      </c>
      <c r="F151" s="108">
        <v>200</v>
      </c>
      <c r="G151" s="111">
        <v>0.6</v>
      </c>
      <c r="H151" s="111">
        <v>0</v>
      </c>
      <c r="I151" s="112">
        <v>31.4</v>
      </c>
      <c r="J151" s="111">
        <v>124</v>
      </c>
      <c r="K151" s="59">
        <v>52</v>
      </c>
      <c r="L151" s="41"/>
    </row>
    <row r="152" spans="1:12" ht="15">
      <c r="A152" s="14"/>
      <c r="B152" s="15"/>
      <c r="C152" s="11"/>
      <c r="D152" s="55" t="s">
        <v>29</v>
      </c>
      <c r="E152" s="107" t="s">
        <v>59</v>
      </c>
      <c r="F152" s="108">
        <v>25</v>
      </c>
      <c r="G152" s="111">
        <v>4.25</v>
      </c>
      <c r="H152" s="111">
        <v>0.45</v>
      </c>
      <c r="I152" s="112">
        <v>23.85</v>
      </c>
      <c r="J152" s="111">
        <v>113</v>
      </c>
      <c r="K152" s="41"/>
      <c r="L152" s="41"/>
    </row>
    <row r="153" spans="1:12" ht="15">
      <c r="A153" s="14"/>
      <c r="B153" s="15"/>
      <c r="C153" s="11"/>
      <c r="D153" s="55" t="s">
        <v>30</v>
      </c>
      <c r="E153" s="107" t="s">
        <v>39</v>
      </c>
      <c r="F153" s="108">
        <v>25</v>
      </c>
      <c r="G153" s="111">
        <v>3.8</v>
      </c>
      <c r="H153" s="111">
        <v>0.45</v>
      </c>
      <c r="I153" s="112">
        <v>20.91</v>
      </c>
      <c r="J153" s="111">
        <v>99.5</v>
      </c>
      <c r="K153" s="41"/>
      <c r="L153" s="41"/>
    </row>
    <row r="154" spans="1:12" ht="15">
      <c r="A154" s="14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14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16"/>
      <c r="B156" s="17"/>
      <c r="C156" s="8"/>
      <c r="D156" s="18" t="s">
        <v>31</v>
      </c>
      <c r="E156" s="9"/>
      <c r="F156" s="19">
        <f>SUM(F147:F155)</f>
        <v>660</v>
      </c>
      <c r="G156" s="19">
        <f t="shared" ref="G156:J156" si="66">SUM(G147:G155)</f>
        <v>21.080000000000002</v>
      </c>
      <c r="H156" s="19">
        <f t="shared" si="66"/>
        <v>22.099999999999998</v>
      </c>
      <c r="I156" s="19">
        <f t="shared" si="66"/>
        <v>114.47999999999999</v>
      </c>
      <c r="J156" s="19">
        <f t="shared" si="66"/>
        <v>708.94</v>
      </c>
      <c r="K156" s="25"/>
      <c r="L156" s="19">
        <f t="shared" ref="L156" si="67">SUM(L147:L155)</f>
        <v>0</v>
      </c>
    </row>
    <row r="157" spans="1:12" ht="15.75" customHeight="1" thickBot="1">
      <c r="A157" s="33">
        <f>A139</f>
        <v>2</v>
      </c>
      <c r="B157" s="33">
        <f>B139</f>
        <v>2</v>
      </c>
      <c r="C157" s="131" t="s">
        <v>4</v>
      </c>
      <c r="D157" s="132"/>
      <c r="E157" s="31"/>
      <c r="F157" s="32">
        <f>F146+F156</f>
        <v>1035</v>
      </c>
      <c r="G157" s="32">
        <f t="shared" ref="G157" si="68">G146+G156</f>
        <v>29.98</v>
      </c>
      <c r="H157" s="32">
        <f t="shared" ref="H157" si="69">H146+H156</f>
        <v>28.849999999999998</v>
      </c>
      <c r="I157" s="32">
        <f t="shared" ref="I157" si="70">I146+I156</f>
        <v>175.28</v>
      </c>
      <c r="J157" s="32">
        <f t="shared" ref="J157:L157" si="71">J146+J156</f>
        <v>1039.1400000000001</v>
      </c>
      <c r="K157" s="32"/>
      <c r="L157" s="32">
        <f t="shared" si="71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105" t="s">
        <v>78</v>
      </c>
      <c r="F158" s="106">
        <v>150</v>
      </c>
      <c r="G158" s="109">
        <v>4.5</v>
      </c>
      <c r="H158" s="109">
        <v>7.05</v>
      </c>
      <c r="I158" s="110">
        <v>23.25</v>
      </c>
      <c r="J158" s="109">
        <v>180</v>
      </c>
      <c r="K158" s="113">
        <v>40</v>
      </c>
      <c r="L158" s="39"/>
    </row>
    <row r="159" spans="1:12" ht="15">
      <c r="A159" s="23"/>
      <c r="B159" s="15"/>
      <c r="C159" s="11"/>
      <c r="D159" s="101" t="s">
        <v>21</v>
      </c>
      <c r="E159" s="107" t="s">
        <v>37</v>
      </c>
      <c r="F159" s="108">
        <v>200</v>
      </c>
      <c r="G159" s="111">
        <v>0.3</v>
      </c>
      <c r="H159" s="111">
        <v>0</v>
      </c>
      <c r="I159" s="112">
        <v>15.2</v>
      </c>
      <c r="J159" s="111">
        <v>60</v>
      </c>
      <c r="K159" s="59">
        <v>47</v>
      </c>
      <c r="L159" s="41"/>
    </row>
    <row r="160" spans="1:12" ht="15">
      <c r="A160" s="23"/>
      <c r="B160" s="15"/>
      <c r="C160" s="11"/>
      <c r="D160" s="101" t="s">
        <v>22</v>
      </c>
      <c r="E160" s="107" t="s">
        <v>59</v>
      </c>
      <c r="F160" s="108">
        <v>25</v>
      </c>
      <c r="G160" s="111">
        <v>4.25</v>
      </c>
      <c r="H160" s="111">
        <v>0.45</v>
      </c>
      <c r="I160" s="112">
        <v>23.85</v>
      </c>
      <c r="J160" s="111">
        <v>113</v>
      </c>
      <c r="K160" s="41"/>
      <c r="L160" s="41"/>
    </row>
    <row r="161" spans="1:12" ht="15.75" customHeight="1">
      <c r="A161" s="23"/>
      <c r="B161" s="15"/>
      <c r="C161" s="11"/>
      <c r="D161" s="58"/>
      <c r="E161" s="51"/>
      <c r="F161" s="51"/>
      <c r="G161" s="51"/>
      <c r="H161" s="51"/>
      <c r="I161" s="51"/>
      <c r="J161" s="51"/>
      <c r="K161" s="51"/>
      <c r="L161" s="41"/>
    </row>
    <row r="162" spans="1:12" ht="15">
      <c r="A162" s="23"/>
      <c r="B162" s="15"/>
      <c r="C162" s="11"/>
      <c r="D162" s="57"/>
      <c r="E162" s="51"/>
      <c r="F162" s="51"/>
      <c r="G162" s="51"/>
      <c r="H162" s="51"/>
      <c r="I162" s="51"/>
      <c r="J162" s="51"/>
      <c r="K162" s="51"/>
      <c r="L162" s="41"/>
    </row>
    <row r="163" spans="1:12" ht="15">
      <c r="A163" s="23"/>
      <c r="B163" s="15"/>
      <c r="C163" s="11"/>
      <c r="D163" s="6"/>
      <c r="E163" s="51"/>
      <c r="F163" s="52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375</v>
      </c>
      <c r="G165" s="19">
        <f t="shared" ref="G165:J165" si="72">SUM(G158:G164)</f>
        <v>9.0500000000000007</v>
      </c>
      <c r="H165" s="19">
        <f t="shared" si="72"/>
        <v>7.5</v>
      </c>
      <c r="I165" s="19">
        <f t="shared" si="72"/>
        <v>62.300000000000004</v>
      </c>
      <c r="J165" s="19">
        <f t="shared" si="72"/>
        <v>353</v>
      </c>
      <c r="K165" s="25"/>
      <c r="L165" s="19">
        <f t="shared" ref="L165" si="73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23</v>
      </c>
      <c r="D166" s="61" t="s">
        <v>25</v>
      </c>
      <c r="E166" s="107" t="s">
        <v>44</v>
      </c>
      <c r="F166" s="108">
        <v>200</v>
      </c>
      <c r="G166" s="111">
        <v>4.96</v>
      </c>
      <c r="H166" s="111">
        <v>4.24</v>
      </c>
      <c r="I166" s="112">
        <v>11.44</v>
      </c>
      <c r="J166" s="111">
        <v>92.8</v>
      </c>
      <c r="K166" s="59">
        <v>12</v>
      </c>
      <c r="L166" s="41"/>
    </row>
    <row r="167" spans="1:12" ht="15.75" thickBot="1">
      <c r="A167" s="23"/>
      <c r="B167" s="15"/>
      <c r="C167" s="11"/>
      <c r="D167" s="62" t="s">
        <v>26</v>
      </c>
      <c r="E167" s="107" t="s">
        <v>79</v>
      </c>
      <c r="F167" s="108">
        <v>60</v>
      </c>
      <c r="G167" s="111">
        <v>4.83</v>
      </c>
      <c r="H167" s="111">
        <v>10.26</v>
      </c>
      <c r="I167" s="112">
        <v>5.7</v>
      </c>
      <c r="J167" s="111">
        <v>148.38</v>
      </c>
      <c r="K167" s="59">
        <v>22</v>
      </c>
      <c r="L167" s="41"/>
    </row>
    <row r="168" spans="1:12" ht="15">
      <c r="A168" s="23"/>
      <c r="B168" s="15"/>
      <c r="C168" s="11"/>
      <c r="D168" s="62" t="s">
        <v>27</v>
      </c>
      <c r="E168" s="107" t="s">
        <v>74</v>
      </c>
      <c r="F168" s="108">
        <v>150</v>
      </c>
      <c r="G168" s="109">
        <v>5.0999999999999996</v>
      </c>
      <c r="H168" s="109">
        <v>6.3</v>
      </c>
      <c r="I168" s="110">
        <v>28.05</v>
      </c>
      <c r="J168" s="109">
        <v>179.7</v>
      </c>
      <c r="K168" s="59">
        <v>34</v>
      </c>
      <c r="L168" s="41"/>
    </row>
    <row r="169" spans="1:12" ht="15">
      <c r="A169" s="23"/>
      <c r="B169" s="15"/>
      <c r="C169" s="11"/>
      <c r="D169" s="101" t="s">
        <v>46</v>
      </c>
      <c r="E169" s="107" t="s">
        <v>37</v>
      </c>
      <c r="F169" s="108">
        <v>200</v>
      </c>
      <c r="G169" s="111">
        <v>0.3</v>
      </c>
      <c r="H169" s="111">
        <v>0</v>
      </c>
      <c r="I169" s="112">
        <v>15.2</v>
      </c>
      <c r="J169" s="111">
        <v>60</v>
      </c>
      <c r="K169" s="59">
        <v>47</v>
      </c>
      <c r="L169" s="41"/>
    </row>
    <row r="170" spans="1:12" ht="15">
      <c r="A170" s="23"/>
      <c r="B170" s="15"/>
      <c r="C170" s="11"/>
      <c r="D170" s="62" t="s">
        <v>29</v>
      </c>
      <c r="E170" s="107" t="s">
        <v>59</v>
      </c>
      <c r="F170" s="108">
        <v>25</v>
      </c>
      <c r="G170" s="111">
        <v>4.25</v>
      </c>
      <c r="H170" s="111">
        <v>0.45</v>
      </c>
      <c r="I170" s="112">
        <v>23.85</v>
      </c>
      <c r="J170" s="111">
        <v>113</v>
      </c>
      <c r="K170" s="41"/>
      <c r="L170" s="41"/>
    </row>
    <row r="171" spans="1:12" ht="15">
      <c r="A171" s="23"/>
      <c r="B171" s="15"/>
      <c r="C171" s="11"/>
      <c r="D171" s="62" t="s">
        <v>30</v>
      </c>
      <c r="E171" s="107" t="s">
        <v>39</v>
      </c>
      <c r="F171" s="108">
        <v>25</v>
      </c>
      <c r="G171" s="111">
        <v>3.8</v>
      </c>
      <c r="H171" s="111">
        <v>0.45</v>
      </c>
      <c r="I171" s="112">
        <v>20.91</v>
      </c>
      <c r="J171" s="111">
        <v>99.5</v>
      </c>
      <c r="K171" s="41"/>
      <c r="L171" s="41"/>
    </row>
    <row r="172" spans="1:12" ht="15">
      <c r="A172" s="23"/>
      <c r="B172" s="15"/>
      <c r="C172" s="11"/>
      <c r="D172" s="62"/>
      <c r="E172" s="41"/>
      <c r="F172" s="41"/>
      <c r="G172" s="41"/>
      <c r="H172" s="41"/>
      <c r="I172" s="41"/>
      <c r="J172" s="41"/>
      <c r="K172" s="41"/>
      <c r="L172" s="41"/>
    </row>
    <row r="173" spans="1:12" ht="15">
      <c r="A173" s="23"/>
      <c r="B173" s="15"/>
      <c r="C173" s="11"/>
      <c r="D173" s="63"/>
      <c r="E173" s="41"/>
      <c r="F173" s="41"/>
      <c r="G173" s="41"/>
      <c r="H173" s="41"/>
      <c r="I173" s="41"/>
      <c r="J173" s="41"/>
      <c r="K173" s="41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660</v>
      </c>
      <c r="G175" s="19">
        <f t="shared" ref="G175:J175" si="74">SUM(G166:G174)</f>
        <v>23.24</v>
      </c>
      <c r="H175" s="19">
        <f t="shared" si="74"/>
        <v>21.7</v>
      </c>
      <c r="I175" s="19">
        <f t="shared" si="74"/>
        <v>105.15</v>
      </c>
      <c r="J175" s="19">
        <f t="shared" si="74"/>
        <v>693.38</v>
      </c>
      <c r="K175" s="25"/>
      <c r="L175" s="19">
        <f t="shared" ref="L175" si="75">SUM(L166:L174)</f>
        <v>0</v>
      </c>
    </row>
    <row r="176" spans="1:12" ht="15.75" customHeight="1" thickBot="1">
      <c r="A176" s="29">
        <f>A158</f>
        <v>2</v>
      </c>
      <c r="B176" s="30">
        <f>B158</f>
        <v>3</v>
      </c>
      <c r="C176" s="131" t="s">
        <v>4</v>
      </c>
      <c r="D176" s="132"/>
      <c r="E176" s="31"/>
      <c r="F176" s="32">
        <f>F165+F175</f>
        <v>1035</v>
      </c>
      <c r="G176" s="32">
        <f t="shared" ref="G176" si="76">G165+G175</f>
        <v>32.29</v>
      </c>
      <c r="H176" s="32">
        <f t="shared" ref="H176" si="77">H165+H175</f>
        <v>29.2</v>
      </c>
      <c r="I176" s="32">
        <f t="shared" ref="I176" si="78">I165+I175</f>
        <v>167.45000000000002</v>
      </c>
      <c r="J176" s="32">
        <f t="shared" ref="J176:L176" si="79">J165+J175</f>
        <v>1046.3800000000001</v>
      </c>
      <c r="K176" s="32"/>
      <c r="L176" s="32">
        <f t="shared" si="79"/>
        <v>0</v>
      </c>
    </row>
    <row r="177" spans="1:12" ht="15">
      <c r="A177" s="20">
        <v>2</v>
      </c>
      <c r="B177" s="21">
        <v>4</v>
      </c>
      <c r="C177" s="22" t="s">
        <v>19</v>
      </c>
      <c r="D177" s="66" t="s">
        <v>20</v>
      </c>
      <c r="E177" s="105" t="s">
        <v>80</v>
      </c>
      <c r="F177" s="106">
        <v>150</v>
      </c>
      <c r="G177" s="109">
        <v>4.32</v>
      </c>
      <c r="H177" s="109">
        <v>3.92</v>
      </c>
      <c r="I177" s="110">
        <v>14.13</v>
      </c>
      <c r="J177" s="109">
        <v>108.9</v>
      </c>
      <c r="K177" s="113">
        <v>38</v>
      </c>
      <c r="L177" s="39"/>
    </row>
    <row r="178" spans="1:12" ht="15">
      <c r="A178" s="23"/>
      <c r="B178" s="15"/>
      <c r="C178" s="11"/>
      <c r="D178" s="65" t="s">
        <v>21</v>
      </c>
      <c r="E178" s="107" t="s">
        <v>37</v>
      </c>
      <c r="F178" s="108">
        <v>200</v>
      </c>
      <c r="G178" s="111">
        <v>0.3</v>
      </c>
      <c r="H178" s="111">
        <v>0</v>
      </c>
      <c r="I178" s="112">
        <v>15.2</v>
      </c>
      <c r="J178" s="111">
        <v>60</v>
      </c>
      <c r="K178" s="59">
        <v>47</v>
      </c>
      <c r="L178" s="41"/>
    </row>
    <row r="179" spans="1:12" ht="15">
      <c r="A179" s="23"/>
      <c r="B179" s="15"/>
      <c r="C179" s="11"/>
      <c r="D179" s="101" t="s">
        <v>22</v>
      </c>
      <c r="E179" s="107" t="s">
        <v>38</v>
      </c>
      <c r="F179" s="108">
        <v>25</v>
      </c>
      <c r="G179" s="111">
        <v>4.25</v>
      </c>
      <c r="H179" s="111">
        <v>0.45</v>
      </c>
      <c r="I179" s="112">
        <v>23.85</v>
      </c>
      <c r="J179" s="111">
        <v>113</v>
      </c>
      <c r="K179" s="41"/>
      <c r="L179" s="41"/>
    </row>
    <row r="180" spans="1:12" ht="15">
      <c r="A180" s="23"/>
      <c r="B180" s="15"/>
      <c r="C180" s="11"/>
      <c r="D180" s="64"/>
      <c r="E180" s="107"/>
      <c r="F180" s="107"/>
      <c r="G180" s="107"/>
      <c r="H180" s="107"/>
      <c r="I180" s="107"/>
      <c r="J180" s="107"/>
      <c r="K180" s="107"/>
      <c r="L180" s="41"/>
    </row>
    <row r="181" spans="1:12" ht="15">
      <c r="A181" s="23"/>
      <c r="B181" s="15"/>
      <c r="C181" s="11"/>
      <c r="D181" s="65"/>
      <c r="E181" s="107"/>
      <c r="F181" s="107"/>
      <c r="G181" s="107"/>
      <c r="H181" s="107"/>
      <c r="I181" s="107"/>
      <c r="J181" s="107"/>
      <c r="K181" s="107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>
      <c r="A184" s="24"/>
      <c r="B184" s="17"/>
      <c r="C184" s="8"/>
      <c r="D184" s="18" t="s">
        <v>31</v>
      </c>
      <c r="E184" s="9"/>
      <c r="F184" s="19">
        <f>SUM(F177:F183)</f>
        <v>375</v>
      </c>
      <c r="G184" s="19">
        <f t="shared" ref="G184:J184" si="80">SUM(G177:G183)</f>
        <v>8.870000000000001</v>
      </c>
      <c r="H184" s="19">
        <f t="shared" si="80"/>
        <v>4.37</v>
      </c>
      <c r="I184" s="19">
        <f t="shared" si="80"/>
        <v>53.18</v>
      </c>
      <c r="J184" s="19">
        <f t="shared" si="80"/>
        <v>281.89999999999998</v>
      </c>
      <c r="K184" s="25"/>
      <c r="L184" s="19">
        <f t="shared" ref="L184" si="81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23</v>
      </c>
      <c r="D185" s="135" t="s">
        <v>24</v>
      </c>
      <c r="E185" s="123" t="s">
        <v>60</v>
      </c>
      <c r="F185" s="124">
        <v>60</v>
      </c>
      <c r="G185" s="126">
        <v>0.72</v>
      </c>
      <c r="H185" s="126">
        <v>2.94</v>
      </c>
      <c r="I185" s="127">
        <v>6.3</v>
      </c>
      <c r="J185" s="126">
        <v>50.7</v>
      </c>
      <c r="K185" s="125">
        <v>5</v>
      </c>
      <c r="L185" s="41"/>
    </row>
    <row r="186" spans="1:12" ht="15">
      <c r="A186" s="23"/>
      <c r="B186" s="15"/>
      <c r="C186" s="11"/>
      <c r="D186" s="61" t="s">
        <v>25</v>
      </c>
      <c r="E186" s="107" t="s">
        <v>81</v>
      </c>
      <c r="F186" s="108">
        <v>200</v>
      </c>
      <c r="G186" s="111">
        <v>2.3199999999999998</v>
      </c>
      <c r="H186" s="111">
        <v>2</v>
      </c>
      <c r="I186" s="112">
        <v>16.8</v>
      </c>
      <c r="J186" s="111">
        <v>96</v>
      </c>
      <c r="K186" s="59">
        <v>10</v>
      </c>
      <c r="L186" s="41"/>
    </row>
    <row r="187" spans="1:12" ht="15">
      <c r="A187" s="23"/>
      <c r="B187" s="15"/>
      <c r="C187" s="11"/>
      <c r="D187" s="101" t="s">
        <v>26</v>
      </c>
      <c r="E187" s="107" t="s">
        <v>82</v>
      </c>
      <c r="F187" s="108">
        <v>60</v>
      </c>
      <c r="G187" s="111">
        <v>8.6999999999999993</v>
      </c>
      <c r="H187" s="111">
        <v>9.06</v>
      </c>
      <c r="I187" s="112">
        <v>9.36</v>
      </c>
      <c r="J187" s="111">
        <v>152.46</v>
      </c>
      <c r="K187" s="59">
        <v>26</v>
      </c>
      <c r="L187" s="41"/>
    </row>
    <row r="188" spans="1:12" ht="15">
      <c r="A188" s="23"/>
      <c r="B188" s="15"/>
      <c r="C188" s="11"/>
      <c r="D188" s="101" t="s">
        <v>27</v>
      </c>
      <c r="E188" s="107" t="s">
        <v>49</v>
      </c>
      <c r="F188" s="108">
        <v>150</v>
      </c>
      <c r="G188" s="111">
        <v>3.15</v>
      </c>
      <c r="H188" s="111">
        <v>6.75</v>
      </c>
      <c r="I188" s="112">
        <v>21.9</v>
      </c>
      <c r="J188" s="111">
        <v>163.5</v>
      </c>
      <c r="K188" s="59">
        <v>29</v>
      </c>
      <c r="L188" s="41"/>
    </row>
    <row r="189" spans="1:12" ht="15">
      <c r="A189" s="23"/>
      <c r="B189" s="15"/>
      <c r="C189" s="11"/>
      <c r="D189" s="135" t="s">
        <v>46</v>
      </c>
      <c r="E189" s="107" t="s">
        <v>48</v>
      </c>
      <c r="F189" s="108">
        <v>200</v>
      </c>
      <c r="G189" s="111">
        <v>0</v>
      </c>
      <c r="H189" s="111">
        <v>0</v>
      </c>
      <c r="I189" s="112">
        <v>11.8</v>
      </c>
      <c r="J189" s="111">
        <v>47.8</v>
      </c>
      <c r="K189" s="59">
        <v>54</v>
      </c>
      <c r="L189" s="41"/>
    </row>
    <row r="190" spans="1:12" ht="15">
      <c r="A190" s="23"/>
      <c r="B190" s="15"/>
      <c r="C190" s="11"/>
      <c r="D190" s="101" t="s">
        <v>29</v>
      </c>
      <c r="E190" s="107" t="s">
        <v>59</v>
      </c>
      <c r="F190" s="108">
        <v>25</v>
      </c>
      <c r="G190" s="111">
        <v>4.25</v>
      </c>
      <c r="H190" s="111">
        <v>0.45</v>
      </c>
      <c r="I190" s="112">
        <v>23.85</v>
      </c>
      <c r="J190" s="111">
        <v>113</v>
      </c>
      <c r="K190" s="42"/>
      <c r="L190" s="41"/>
    </row>
    <row r="191" spans="1:12" ht="15">
      <c r="A191" s="23"/>
      <c r="B191" s="15"/>
      <c r="C191" s="11"/>
      <c r="D191" s="101" t="s">
        <v>30</v>
      </c>
      <c r="E191" s="107" t="s">
        <v>39</v>
      </c>
      <c r="F191" s="108">
        <v>25</v>
      </c>
      <c r="G191" s="111">
        <v>3.8</v>
      </c>
      <c r="H191" s="111">
        <v>0.45</v>
      </c>
      <c r="I191" s="112">
        <v>20.91</v>
      </c>
      <c r="J191" s="111">
        <v>99.5</v>
      </c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720</v>
      </c>
      <c r="G194" s="19">
        <f t="shared" ref="G194:J194" si="82">SUM(G185:G193)</f>
        <v>22.94</v>
      </c>
      <c r="H194" s="19">
        <f t="shared" si="82"/>
        <v>21.65</v>
      </c>
      <c r="I194" s="19">
        <f t="shared" si="82"/>
        <v>110.91999999999999</v>
      </c>
      <c r="J194" s="19">
        <f t="shared" si="82"/>
        <v>722.96</v>
      </c>
      <c r="K194" s="25"/>
      <c r="L194" s="19">
        <f t="shared" ref="L194" si="83">SUM(L185:L193)</f>
        <v>0</v>
      </c>
    </row>
    <row r="195" spans="1:12" ht="15.75" customHeight="1" thickBot="1">
      <c r="A195" s="29">
        <f>A177</f>
        <v>2</v>
      </c>
      <c r="B195" s="30">
        <f>B177</f>
        <v>4</v>
      </c>
      <c r="C195" s="131" t="s">
        <v>4</v>
      </c>
      <c r="D195" s="132"/>
      <c r="E195" s="31"/>
      <c r="F195" s="32">
        <f>F184+F194</f>
        <v>1095</v>
      </c>
      <c r="G195" s="32">
        <f t="shared" ref="G195" si="84">G184+G194</f>
        <v>31.810000000000002</v>
      </c>
      <c r="H195" s="32">
        <f t="shared" ref="H195" si="85">H184+H194</f>
        <v>26.02</v>
      </c>
      <c r="I195" s="32">
        <f t="shared" ref="I195" si="86">I184+I194</f>
        <v>164.1</v>
      </c>
      <c r="J195" s="32">
        <f t="shared" ref="J195:L195" si="87">J184+J194</f>
        <v>1004.86</v>
      </c>
      <c r="K195" s="32"/>
      <c r="L195" s="32">
        <f t="shared" si="87"/>
        <v>0</v>
      </c>
    </row>
    <row r="196" spans="1:12" ht="15">
      <c r="A196" s="20">
        <v>2</v>
      </c>
      <c r="B196" s="21">
        <v>5</v>
      </c>
      <c r="C196" s="22" t="s">
        <v>19</v>
      </c>
      <c r="D196" s="80" t="s">
        <v>20</v>
      </c>
      <c r="E196" s="105" t="s">
        <v>83</v>
      </c>
      <c r="F196" s="106">
        <v>150</v>
      </c>
      <c r="G196" s="109">
        <v>5.0999999999999996</v>
      </c>
      <c r="H196" s="109">
        <v>6.15</v>
      </c>
      <c r="I196" s="110">
        <v>30.9</v>
      </c>
      <c r="J196" s="109">
        <v>195.3</v>
      </c>
      <c r="K196" s="113">
        <v>39</v>
      </c>
      <c r="L196" s="39"/>
    </row>
    <row r="197" spans="1:12" ht="15">
      <c r="A197" s="23"/>
      <c r="B197" s="15"/>
      <c r="C197" s="11"/>
      <c r="D197" s="81" t="s">
        <v>21</v>
      </c>
      <c r="E197" s="107" t="s">
        <v>37</v>
      </c>
      <c r="F197" s="108">
        <v>200</v>
      </c>
      <c r="G197" s="111">
        <v>0.3</v>
      </c>
      <c r="H197" s="111">
        <v>0</v>
      </c>
      <c r="I197" s="112">
        <v>15.2</v>
      </c>
      <c r="J197" s="111">
        <v>60</v>
      </c>
      <c r="K197" s="59">
        <v>47</v>
      </c>
      <c r="L197" s="41"/>
    </row>
    <row r="198" spans="1:12" ht="15">
      <c r="A198" s="23"/>
      <c r="B198" s="15"/>
      <c r="C198" s="11"/>
      <c r="D198" s="81" t="s">
        <v>22</v>
      </c>
      <c r="E198" s="107" t="s">
        <v>38</v>
      </c>
      <c r="F198" s="108">
        <v>25</v>
      </c>
      <c r="G198" s="111">
        <v>4.25</v>
      </c>
      <c r="H198" s="111">
        <v>0.45</v>
      </c>
      <c r="I198" s="112">
        <v>23.85</v>
      </c>
      <c r="J198" s="111">
        <v>113</v>
      </c>
      <c r="K198" s="40"/>
      <c r="L198" s="41"/>
    </row>
    <row r="199" spans="1:12" ht="15">
      <c r="A199" s="23"/>
      <c r="B199" s="15"/>
      <c r="C199" s="11"/>
      <c r="D199" s="40"/>
      <c r="E199" s="40"/>
      <c r="F199" s="40"/>
      <c r="G199" s="40"/>
      <c r="H199" s="40"/>
      <c r="I199" s="40"/>
      <c r="J199" s="40"/>
      <c r="K199" s="40"/>
      <c r="L199" s="41"/>
    </row>
    <row r="200" spans="1:12" ht="15">
      <c r="A200" s="23"/>
      <c r="B200" s="15"/>
      <c r="C200" s="11"/>
      <c r="D200" s="40"/>
      <c r="E200" s="40"/>
      <c r="F200" s="40"/>
      <c r="G200" s="40"/>
      <c r="H200" s="40"/>
      <c r="I200" s="40"/>
      <c r="J200" s="40"/>
      <c r="K200" s="40"/>
      <c r="L200" s="41"/>
    </row>
    <row r="201" spans="1:12" ht="1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.75" customHeight="1">
      <c r="A203" s="24"/>
      <c r="B203" s="17"/>
      <c r="C203" s="8"/>
      <c r="D203" s="18" t="s">
        <v>31</v>
      </c>
      <c r="E203" s="9"/>
      <c r="F203" s="19">
        <f>SUM(F196:F202)</f>
        <v>375</v>
      </c>
      <c r="G203" s="19">
        <f t="shared" ref="G203:J203" si="88">SUM(G196:G202)</f>
        <v>9.6499999999999986</v>
      </c>
      <c r="H203" s="19">
        <f t="shared" si="88"/>
        <v>6.6000000000000005</v>
      </c>
      <c r="I203" s="19">
        <f t="shared" si="88"/>
        <v>69.949999999999989</v>
      </c>
      <c r="J203" s="19">
        <f t="shared" si="88"/>
        <v>368.3</v>
      </c>
      <c r="K203" s="25"/>
      <c r="L203" s="19">
        <f t="shared" ref="L203" si="89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23</v>
      </c>
      <c r="D204" s="135" t="s">
        <v>24</v>
      </c>
      <c r="E204" s="123" t="s">
        <v>69</v>
      </c>
      <c r="F204" s="124">
        <v>30</v>
      </c>
      <c r="G204" s="126">
        <v>0.2</v>
      </c>
      <c r="H204" s="126">
        <v>0.1</v>
      </c>
      <c r="I204" s="127">
        <v>6</v>
      </c>
      <c r="J204" s="126">
        <v>27.3</v>
      </c>
      <c r="K204" s="123"/>
      <c r="L204" s="41"/>
    </row>
    <row r="205" spans="1:12" ht="15">
      <c r="A205" s="23"/>
      <c r="B205" s="15"/>
      <c r="C205" s="11"/>
      <c r="D205" s="101" t="s">
        <v>25</v>
      </c>
      <c r="E205" s="107" t="s">
        <v>84</v>
      </c>
      <c r="F205" s="108">
        <v>200</v>
      </c>
      <c r="G205" s="111">
        <v>6.8</v>
      </c>
      <c r="H205" s="111">
        <v>6.72</v>
      </c>
      <c r="I205" s="112">
        <v>11.4</v>
      </c>
      <c r="J205" s="111">
        <v>133.6</v>
      </c>
      <c r="K205" s="59">
        <v>17</v>
      </c>
      <c r="L205" s="41"/>
    </row>
    <row r="206" spans="1:12" ht="15">
      <c r="A206" s="23"/>
      <c r="B206" s="15"/>
      <c r="C206" s="11"/>
      <c r="D206" s="61" t="s">
        <v>26</v>
      </c>
      <c r="E206" s="107" t="s">
        <v>85</v>
      </c>
      <c r="F206" s="108">
        <v>60</v>
      </c>
      <c r="G206" s="111">
        <v>15.18</v>
      </c>
      <c r="H206" s="111">
        <v>5.82</v>
      </c>
      <c r="I206" s="112">
        <v>2.1</v>
      </c>
      <c r="J206" s="111">
        <v>123.6</v>
      </c>
      <c r="K206" s="59">
        <v>18</v>
      </c>
      <c r="L206" s="41"/>
    </row>
    <row r="207" spans="1:12" ht="15">
      <c r="A207" s="23"/>
      <c r="B207" s="15"/>
      <c r="C207" s="11"/>
      <c r="D207" s="135" t="s">
        <v>27</v>
      </c>
      <c r="E207" s="107" t="s">
        <v>67</v>
      </c>
      <c r="F207" s="108">
        <v>150</v>
      </c>
      <c r="G207" s="111">
        <v>5.25</v>
      </c>
      <c r="H207" s="111">
        <v>6.15</v>
      </c>
      <c r="I207" s="112">
        <v>35.25</v>
      </c>
      <c r="J207" s="111">
        <v>220.5</v>
      </c>
      <c r="K207" s="59">
        <v>32</v>
      </c>
      <c r="L207" s="41"/>
    </row>
    <row r="208" spans="1:12" ht="15">
      <c r="A208" s="23"/>
      <c r="B208" s="15"/>
      <c r="C208" s="11"/>
      <c r="D208" s="81" t="s">
        <v>46</v>
      </c>
      <c r="E208" s="107" t="s">
        <v>37</v>
      </c>
      <c r="F208" s="108">
        <v>200</v>
      </c>
      <c r="G208" s="111">
        <v>0.3</v>
      </c>
      <c r="H208" s="111">
        <v>0</v>
      </c>
      <c r="I208" s="112">
        <v>15.2</v>
      </c>
      <c r="J208" s="111">
        <v>60</v>
      </c>
      <c r="K208" s="59">
        <v>47</v>
      </c>
      <c r="L208" s="41"/>
    </row>
    <row r="209" spans="1:12" ht="15.75" thickBot="1">
      <c r="A209" s="23"/>
      <c r="B209" s="15"/>
      <c r="C209" s="11"/>
      <c r="D209" s="101" t="s">
        <v>29</v>
      </c>
      <c r="E209" s="107" t="s">
        <v>59</v>
      </c>
      <c r="F209" s="108">
        <v>25</v>
      </c>
      <c r="G209" s="111">
        <v>4.25</v>
      </c>
      <c r="H209" s="111">
        <v>0.45</v>
      </c>
      <c r="I209" s="112">
        <v>23.85</v>
      </c>
      <c r="J209" s="111">
        <v>113</v>
      </c>
      <c r="K209" s="83"/>
      <c r="L209" s="41"/>
    </row>
    <row r="210" spans="1:12" ht="15">
      <c r="A210" s="23"/>
      <c r="B210" s="15"/>
      <c r="C210" s="11"/>
      <c r="D210" s="101" t="s">
        <v>30</v>
      </c>
      <c r="E210" s="107" t="s">
        <v>39</v>
      </c>
      <c r="F210" s="108">
        <v>25</v>
      </c>
      <c r="G210" s="111">
        <v>3.8</v>
      </c>
      <c r="H210" s="111">
        <v>0.45</v>
      </c>
      <c r="I210" s="112">
        <v>20.91</v>
      </c>
      <c r="J210" s="111">
        <v>99.5</v>
      </c>
      <c r="K210" s="42"/>
      <c r="L210" s="41"/>
    </row>
    <row r="211" spans="1:12" ht="1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>
      <c r="A213" s="24"/>
      <c r="B213" s="17"/>
      <c r="C213" s="8"/>
      <c r="D213" s="18" t="s">
        <v>31</v>
      </c>
      <c r="E213" s="9"/>
      <c r="F213" s="19">
        <f>SUM(F204:F212)</f>
        <v>690</v>
      </c>
      <c r="G213" s="19">
        <f t="shared" ref="G213:J213" si="90">SUM(G204:G212)</f>
        <v>35.78</v>
      </c>
      <c r="H213" s="19">
        <f t="shared" si="90"/>
        <v>19.689999999999998</v>
      </c>
      <c r="I213" s="19">
        <f t="shared" si="90"/>
        <v>114.71000000000001</v>
      </c>
      <c r="J213" s="19">
        <f t="shared" si="90"/>
        <v>777.5</v>
      </c>
      <c r="K213" s="25"/>
      <c r="L213" s="19">
        <f t="shared" ref="L213" si="91">SUM(L204:L212)</f>
        <v>0</v>
      </c>
    </row>
    <row r="214" spans="1:12" ht="15.75" customHeight="1" thickBot="1">
      <c r="A214" s="29">
        <f>A196</f>
        <v>2</v>
      </c>
      <c r="B214" s="30">
        <f>B196</f>
        <v>5</v>
      </c>
      <c r="C214" s="131" t="s">
        <v>4</v>
      </c>
      <c r="D214" s="132"/>
      <c r="E214" s="31"/>
      <c r="F214" s="32">
        <f>F203+F213</f>
        <v>1065</v>
      </c>
      <c r="G214" s="32">
        <f t="shared" ref="G214:J214" si="92">G203+G213</f>
        <v>45.43</v>
      </c>
      <c r="H214" s="32">
        <f t="shared" si="92"/>
        <v>26.29</v>
      </c>
      <c r="I214" s="32">
        <f t="shared" si="92"/>
        <v>184.66</v>
      </c>
      <c r="J214" s="32">
        <f t="shared" si="92"/>
        <v>1145.8</v>
      </c>
      <c r="K214" s="32"/>
      <c r="L214" s="32">
        <f t="shared" ref="L214" si="93">L203+L213</f>
        <v>0</v>
      </c>
    </row>
    <row r="215" spans="1:12" ht="15">
      <c r="A215" s="20">
        <v>2</v>
      </c>
      <c r="B215" s="21">
        <v>6</v>
      </c>
      <c r="C215" s="22" t="s">
        <v>19</v>
      </c>
      <c r="D215" s="99" t="s">
        <v>20</v>
      </c>
      <c r="E215" s="105" t="s">
        <v>50</v>
      </c>
      <c r="F215" s="106">
        <v>150</v>
      </c>
      <c r="G215" s="109">
        <v>5.0999999999999996</v>
      </c>
      <c r="H215" s="109">
        <v>6.3</v>
      </c>
      <c r="I215" s="110">
        <v>28.05</v>
      </c>
      <c r="J215" s="109">
        <v>179.7</v>
      </c>
      <c r="K215" s="113">
        <v>41</v>
      </c>
      <c r="L215" s="39"/>
    </row>
    <row r="216" spans="1:12" ht="15">
      <c r="A216" s="23"/>
      <c r="B216" s="15"/>
      <c r="C216" s="11"/>
      <c r="D216" s="100" t="s">
        <v>21</v>
      </c>
      <c r="E216" s="107" t="s">
        <v>37</v>
      </c>
      <c r="F216" s="108">
        <v>200</v>
      </c>
      <c r="G216" s="111">
        <v>0.3</v>
      </c>
      <c r="H216" s="111">
        <v>0</v>
      </c>
      <c r="I216" s="112">
        <v>15.2</v>
      </c>
      <c r="J216" s="111">
        <v>60</v>
      </c>
      <c r="K216" s="59">
        <v>47</v>
      </c>
      <c r="L216" s="41"/>
    </row>
    <row r="217" spans="1:12" ht="15">
      <c r="A217" s="23"/>
      <c r="B217" s="15"/>
      <c r="C217" s="11"/>
      <c r="D217" s="100" t="s">
        <v>22</v>
      </c>
      <c r="E217" s="107" t="s">
        <v>38</v>
      </c>
      <c r="F217" s="108">
        <v>25</v>
      </c>
      <c r="G217" s="111">
        <v>4.25</v>
      </c>
      <c r="H217" s="111">
        <v>0.45</v>
      </c>
      <c r="I217" s="112">
        <v>23.85</v>
      </c>
      <c r="J217" s="111">
        <v>113</v>
      </c>
      <c r="K217" s="40"/>
      <c r="L217" s="41"/>
    </row>
    <row r="218" spans="1:12" ht="15">
      <c r="A218" s="23"/>
      <c r="B218" s="15"/>
      <c r="C218" s="11"/>
      <c r="D218" s="67"/>
      <c r="E218" s="40"/>
      <c r="F218" s="40"/>
      <c r="G218" s="40"/>
      <c r="H218" s="40"/>
      <c r="I218" s="40"/>
      <c r="J218" s="40"/>
      <c r="K218" s="40"/>
      <c r="L218" s="40"/>
    </row>
    <row r="219" spans="1:12" ht="15">
      <c r="A219" s="23"/>
      <c r="B219" s="15"/>
      <c r="C219" s="11"/>
      <c r="D219" s="67"/>
      <c r="E219" s="40"/>
      <c r="F219" s="40"/>
      <c r="G219" s="40"/>
      <c r="H219" s="40"/>
      <c r="I219" s="40"/>
      <c r="J219" s="40"/>
      <c r="K219" s="40"/>
      <c r="L219" s="40"/>
    </row>
    <row r="220" spans="1:12" ht="15">
      <c r="A220" s="23"/>
      <c r="B220" s="15"/>
      <c r="C220" s="11"/>
      <c r="D220" s="6"/>
      <c r="E220" s="40"/>
      <c r="F220" s="41"/>
      <c r="G220" s="41"/>
      <c r="H220" s="41"/>
      <c r="I220" s="41"/>
      <c r="J220" s="41"/>
      <c r="K220" s="42"/>
      <c r="L220" s="41"/>
    </row>
    <row r="221" spans="1:12" ht="15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.75" customHeight="1" thickBot="1">
      <c r="A222" s="24"/>
      <c r="B222" s="17"/>
      <c r="C222" s="8"/>
      <c r="D222" s="18" t="s">
        <v>31</v>
      </c>
      <c r="E222" s="9"/>
      <c r="F222" s="86">
        <f>SUM(F215:F221)</f>
        <v>375</v>
      </c>
      <c r="G222" s="19">
        <f t="shared" ref="G222:J222" si="94">SUM(G215:G221)</f>
        <v>9.6499999999999986</v>
      </c>
      <c r="H222" s="19">
        <f t="shared" si="94"/>
        <v>6.75</v>
      </c>
      <c r="I222" s="19">
        <f t="shared" si="94"/>
        <v>67.099999999999994</v>
      </c>
      <c r="J222" s="104">
        <f t="shared" si="94"/>
        <v>352.7</v>
      </c>
      <c r="K222" s="85"/>
      <c r="L222" s="19">
        <f t="shared" ref="L222" si="95">SUM(L215:L221)</f>
        <v>0</v>
      </c>
    </row>
    <row r="223" spans="1:12" ht="15">
      <c r="A223" s="26">
        <f>A215</f>
        <v>2</v>
      </c>
      <c r="B223" s="13">
        <v>6</v>
      </c>
      <c r="C223" s="10" t="s">
        <v>23</v>
      </c>
      <c r="D223" s="102" t="s">
        <v>24</v>
      </c>
      <c r="E223" s="107"/>
      <c r="F223" s="107"/>
      <c r="G223" s="107"/>
      <c r="H223" s="107"/>
      <c r="I223" s="107"/>
      <c r="J223" s="107"/>
      <c r="K223" s="107"/>
      <c r="L223" s="103"/>
    </row>
    <row r="224" spans="1:12" ht="15">
      <c r="A224" s="23"/>
      <c r="B224" s="15"/>
      <c r="C224" s="11"/>
      <c r="D224" s="101" t="s">
        <v>25</v>
      </c>
      <c r="E224" s="107" t="s">
        <v>51</v>
      </c>
      <c r="F224" s="108">
        <v>200</v>
      </c>
      <c r="G224" s="111">
        <v>1.6</v>
      </c>
      <c r="H224" s="111">
        <v>3.44</v>
      </c>
      <c r="I224" s="112">
        <v>8</v>
      </c>
      <c r="J224" s="111">
        <v>70.400000000000006</v>
      </c>
      <c r="K224" s="59">
        <v>8</v>
      </c>
      <c r="L224" s="41"/>
    </row>
    <row r="225" spans="1:12" ht="15">
      <c r="A225" s="23"/>
      <c r="B225" s="15"/>
      <c r="C225" s="11"/>
      <c r="D225" s="101" t="s">
        <v>26</v>
      </c>
      <c r="E225" s="107" t="s">
        <v>86</v>
      </c>
      <c r="F225" s="108">
        <v>150</v>
      </c>
      <c r="G225" s="111">
        <v>10.65</v>
      </c>
      <c r="H225" s="111">
        <v>5.55</v>
      </c>
      <c r="I225" s="112">
        <v>51</v>
      </c>
      <c r="J225" s="111">
        <v>293.7</v>
      </c>
      <c r="K225" s="59">
        <v>58</v>
      </c>
      <c r="L225" s="41"/>
    </row>
    <row r="226" spans="1:12" ht="15">
      <c r="A226" s="23"/>
      <c r="B226" s="15"/>
      <c r="C226" s="11"/>
      <c r="D226" s="101" t="s">
        <v>26</v>
      </c>
      <c r="E226" s="107" t="s">
        <v>87</v>
      </c>
      <c r="F226" s="108">
        <v>30</v>
      </c>
      <c r="G226" s="111">
        <v>0.1</v>
      </c>
      <c r="H226" s="111">
        <v>0</v>
      </c>
      <c r="I226" s="112">
        <v>19.5</v>
      </c>
      <c r="J226" s="111">
        <v>75</v>
      </c>
      <c r="K226" s="59"/>
      <c r="L226" s="41"/>
    </row>
    <row r="227" spans="1:12" ht="15">
      <c r="A227" s="23"/>
      <c r="B227" s="15"/>
      <c r="C227" s="11"/>
      <c r="D227" s="101" t="s">
        <v>46</v>
      </c>
      <c r="E227" s="107" t="s">
        <v>37</v>
      </c>
      <c r="F227" s="108">
        <v>200</v>
      </c>
      <c r="G227" s="111">
        <v>0.3</v>
      </c>
      <c r="H227" s="111">
        <v>0</v>
      </c>
      <c r="I227" s="112">
        <v>15.2</v>
      </c>
      <c r="J227" s="111">
        <v>60</v>
      </c>
      <c r="K227" s="59">
        <v>47</v>
      </c>
      <c r="L227" s="41"/>
    </row>
    <row r="228" spans="1:12" ht="15">
      <c r="A228" s="23"/>
      <c r="B228" s="15"/>
      <c r="C228" s="11"/>
      <c r="D228" s="101" t="s">
        <v>29</v>
      </c>
      <c r="E228" s="107" t="s">
        <v>59</v>
      </c>
      <c r="F228" s="108">
        <v>25</v>
      </c>
      <c r="G228" s="111">
        <v>4.25</v>
      </c>
      <c r="H228" s="111">
        <v>0.45</v>
      </c>
      <c r="I228" s="112">
        <v>23.85</v>
      </c>
      <c r="J228" s="111">
        <v>113</v>
      </c>
      <c r="K228" s="112">
        <v>23.85</v>
      </c>
      <c r="L228" s="41"/>
    </row>
    <row r="229" spans="1:12" ht="15">
      <c r="A229" s="23"/>
      <c r="B229" s="15"/>
      <c r="C229" s="11"/>
      <c r="D229" s="101" t="s">
        <v>30</v>
      </c>
      <c r="E229" s="107" t="s">
        <v>39</v>
      </c>
      <c r="F229" s="108">
        <v>25</v>
      </c>
      <c r="G229" s="111">
        <v>3.8</v>
      </c>
      <c r="H229" s="111">
        <v>0.45</v>
      </c>
      <c r="I229" s="112">
        <v>20.91</v>
      </c>
      <c r="J229" s="111">
        <v>99.5</v>
      </c>
      <c r="K229" s="112">
        <v>20.91</v>
      </c>
      <c r="L229" s="75"/>
    </row>
    <row r="230" spans="1:12" ht="15">
      <c r="A230" s="23"/>
      <c r="B230" s="15"/>
      <c r="C230" s="11"/>
      <c r="D230" s="101"/>
      <c r="E230" s="40"/>
      <c r="F230" s="40"/>
      <c r="G230" s="40"/>
      <c r="H230" s="40"/>
      <c r="I230" s="40"/>
      <c r="J230" s="40"/>
      <c r="K230" s="40"/>
      <c r="L230" s="103"/>
    </row>
    <row r="231" spans="1:12" ht="15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84"/>
      <c r="L231" s="41"/>
    </row>
    <row r="232" spans="1:12" ht="15">
      <c r="A232" s="24"/>
      <c r="B232" s="17"/>
      <c r="C232" s="8"/>
      <c r="D232" s="18" t="s">
        <v>31</v>
      </c>
      <c r="E232" s="9"/>
      <c r="F232" s="19">
        <f>SUM(F223:F231)</f>
        <v>630</v>
      </c>
      <c r="G232" s="19">
        <f t="shared" ref="G232:J232" si="96">SUM(G223:G231)</f>
        <v>20.7</v>
      </c>
      <c r="H232" s="19">
        <f t="shared" si="96"/>
        <v>9.8899999999999988</v>
      </c>
      <c r="I232" s="19">
        <f t="shared" si="96"/>
        <v>138.46</v>
      </c>
      <c r="J232" s="19">
        <f t="shared" si="96"/>
        <v>711.6</v>
      </c>
      <c r="K232" s="25"/>
      <c r="L232" s="19">
        <f t="shared" ref="L232" si="97">SUM(L223:L231)</f>
        <v>0</v>
      </c>
    </row>
    <row r="233" spans="1:12" ht="15.75" customHeight="1" thickBot="1">
      <c r="A233" s="29">
        <f>A215</f>
        <v>2</v>
      </c>
      <c r="B233" s="30">
        <f>B215</f>
        <v>6</v>
      </c>
      <c r="C233" s="131" t="s">
        <v>4</v>
      </c>
      <c r="D233" s="132"/>
      <c r="E233" s="31"/>
      <c r="F233" s="32">
        <f>F222+F232</f>
        <v>1005</v>
      </c>
      <c r="G233" s="32">
        <f t="shared" ref="G233" si="98">G222+G232</f>
        <v>30.349999999999998</v>
      </c>
      <c r="H233" s="32">
        <f t="shared" ref="H233" si="99">H222+H232</f>
        <v>16.64</v>
      </c>
      <c r="I233" s="32">
        <f t="shared" ref="I233" si="100">I222+I232</f>
        <v>205.56</v>
      </c>
      <c r="J233" s="32">
        <f t="shared" ref="J233:L233" si="101">J222+J232</f>
        <v>1064.3</v>
      </c>
      <c r="K233" s="32"/>
      <c r="L233" s="32">
        <f t="shared" si="101"/>
        <v>0</v>
      </c>
    </row>
    <row r="234" spans="1:12" ht="13.5" customHeight="1" thickBot="1">
      <c r="A234" s="27"/>
      <c r="B234" s="28"/>
      <c r="C234" s="128" t="s">
        <v>5</v>
      </c>
      <c r="D234" s="129"/>
      <c r="E234" s="130"/>
      <c r="F234" s="34">
        <f>(F24+F43+F62+F81+F100+F138+F157+F176+F195+F233)/(IF(F24=0,0,1)+IF(F43=0,0,1)+IF(F62=0,0,1)+IF(F81=0,0,1)+IF(F100=0,0,1)+IF(F138=0,0,1)+IF(F157=0,0,1)+IF(F176=0,0,1)+IF(F195=0,0,1)+IF(F233=0,0,1))</f>
        <v>1058</v>
      </c>
      <c r="G234" s="34">
        <f>(G24+G43+G62+G81+G100+G138+G157+G176+G195+G233)/(IF(G24=0,0,1)+IF(G43=0,0,1)+IF(G62=0,0,1)+IF(G81=0,0,1)+IF(G100=0,0,1)+IF(G138=0,0,1)+IF(G157=0,0,1)+IF(G176=0,0,1)+IF(G195=0,0,1)+IF(G233=0,0,1))</f>
        <v>35.482000000000006</v>
      </c>
      <c r="H234" s="34">
        <f>(H24+H43+H62+H81+H100+H138+H157+H176+H195+H233)/(IF(H24=0,0,1)+IF(H43=0,0,1)+IF(H62=0,0,1)+IF(H81=0,0,1)+IF(H100=0,0,1)+IF(H138=0,0,1)+IF(H157=0,0,1)+IF(H176=0,0,1)+IF(H195=0,0,1)+IF(H233=0,0,1))</f>
        <v>31.738999999999997</v>
      </c>
      <c r="I234" s="34">
        <f>(I24+I43+I62+I81+I100+I138+I157+I176+I195+I233)/(IF(I24=0,0,1)+IF(I43=0,0,1)+IF(I62=0,0,1)+IF(I81=0,0,1)+IF(I100=0,0,1)+IF(I138=0,0,1)+IF(I157=0,0,1)+IF(I176=0,0,1)+IF(I195=0,0,1)+IF(I233=0,0,1))</f>
        <v>175.55099999999999</v>
      </c>
      <c r="J234" s="34">
        <f>(J24+J43+J62+J81+J100+J138+J157+J176+J195+J233)/(IF(J24=0,0,1)+IF(J43=0,0,1)+IF(J62=0,0,1)+IF(J81=0,0,1)+IF(J100=0,0,1)+IF(J138=0,0,1)+IF(J157=0,0,1)+IF(J176=0,0,1)+IF(J195=0,0,1)+IF(J233=0,0,1))</f>
        <v>1081.373</v>
      </c>
      <c r="K234" s="34"/>
      <c r="L234" s="34" t="e">
        <f>(L24+L43+L62+L81+L100+L138+L157+L176+L195+L233)/(IF(L24=0,0,1)+IF(L43=0,0,1)+IF(L62=0,0,1)+IF(L81=0,0,1)+IF(L100=0,0,1)+IF(L138=0,0,1)+IF(L157=0,0,1)+IF(L176=0,0,1)+IF(L195=0,0,1)+IF(L233=0,0,1))</f>
        <v>#DIV/0!</v>
      </c>
    </row>
  </sheetData>
  <mergeCells count="13">
    <mergeCell ref="C81:D81"/>
    <mergeCell ref="C100:D100"/>
    <mergeCell ref="C24:D24"/>
    <mergeCell ref="C43:D43"/>
    <mergeCell ref="C62:D62"/>
    <mergeCell ref="C234:E234"/>
    <mergeCell ref="C119:D119"/>
    <mergeCell ref="C214:D214"/>
    <mergeCell ref="C195:D195"/>
    <mergeCell ref="C176:D176"/>
    <mergeCell ref="C157:D157"/>
    <mergeCell ref="C138:D138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</cp:lastModifiedBy>
  <dcterms:created xsi:type="dcterms:W3CDTF">2022-05-16T14:23:56Z</dcterms:created>
  <dcterms:modified xsi:type="dcterms:W3CDTF">2023-11-09T08:46:54Z</dcterms:modified>
</cp:coreProperties>
</file>